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9720" windowHeight="597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'Лист1'!$F$5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<sst xmlns="http://schemas.openxmlformats.org/spreadsheetml/2006/main" count="608" uniqueCount="421">
  <si>
    <t>Политич. ориентация</t>
  </si>
  <si>
    <t>Нарушение Гражд. Законод-ва РФ</t>
  </si>
  <si>
    <t>Наименование       :</t>
  </si>
  <si>
    <t>ATE:</t>
  </si>
  <si>
    <t>ФИО губернатора</t>
  </si>
  <si>
    <t>Дата выборов (назначения)</t>
  </si>
  <si>
    <t>примеч.</t>
  </si>
  <si>
    <t>Член экст. организ. *</t>
  </si>
  <si>
    <t>Поддержен экст. орган.</t>
  </si>
  <si>
    <t>Избран при поддержке демокр. организации</t>
  </si>
  <si>
    <t>огранич. своб. торг.</t>
  </si>
  <si>
    <t>регулир. цен</t>
  </si>
  <si>
    <t>поддержка частной собст. на землю</t>
  </si>
  <si>
    <t>Наличие высш. Дономенклатурного</t>
  </si>
  <si>
    <t>вид образования</t>
  </si>
  <si>
    <t>ВУЗ</t>
  </si>
  <si>
    <t>дата рождения</t>
  </si>
  <si>
    <t>национальность</t>
  </si>
  <si>
    <t>extleft95</t>
  </si>
  <si>
    <t>s-dem95</t>
  </si>
  <si>
    <t>cons-lib</t>
  </si>
  <si>
    <t>extright95</t>
  </si>
  <si>
    <t>Elc96_2</t>
  </si>
  <si>
    <t>Zug96_2</t>
  </si>
  <si>
    <t>ag_all96-2</t>
  </si>
  <si>
    <t>Elc96_1</t>
  </si>
  <si>
    <t>Zug96_1</t>
  </si>
  <si>
    <t>lebed96</t>
  </si>
  <si>
    <t>ldpr93</t>
  </si>
  <si>
    <t>ldpr95</t>
  </si>
  <si>
    <t>zhir96</t>
  </si>
  <si>
    <t>kprf93</t>
  </si>
  <si>
    <t>kprf95</t>
  </si>
  <si>
    <t>kro95</t>
  </si>
  <si>
    <t>delta ldpr</t>
  </si>
  <si>
    <t>delta kprf</t>
  </si>
  <si>
    <t>delta lebed</t>
  </si>
  <si>
    <t>delta dvr</t>
  </si>
  <si>
    <t>vr93</t>
  </si>
  <si>
    <t>dvr95</t>
  </si>
  <si>
    <t>ndr95</t>
  </si>
  <si>
    <t>apr93</t>
  </si>
  <si>
    <t>APR95</t>
  </si>
  <si>
    <t>BabRo93</t>
  </si>
  <si>
    <t>BabRo95</t>
  </si>
  <si>
    <t>yabl93</t>
  </si>
  <si>
    <t>yabl95</t>
  </si>
  <si>
    <t>yavl96</t>
  </si>
  <si>
    <t>PRES93</t>
  </si>
  <si>
    <t>dpr93</t>
  </si>
  <si>
    <t>rddr</t>
  </si>
  <si>
    <t>kprf99</t>
  </si>
  <si>
    <t>kprf99, %</t>
  </si>
  <si>
    <t>ldpr99</t>
  </si>
  <si>
    <t>ldpr99, %</t>
  </si>
  <si>
    <t>medved99</t>
  </si>
  <si>
    <t>medved99, %</t>
  </si>
  <si>
    <t>ovr99</t>
  </si>
  <si>
    <t>ovr99, %</t>
  </si>
  <si>
    <t>yabl99</t>
  </si>
  <si>
    <t>yabl99, %</t>
  </si>
  <si>
    <t>sps99</t>
  </si>
  <si>
    <t>sps99, %</t>
  </si>
  <si>
    <t>Q votes</t>
  </si>
  <si>
    <t>Путин</t>
  </si>
  <si>
    <t>Зюганов</t>
  </si>
  <si>
    <t>Явлинский</t>
  </si>
  <si>
    <t>Тулеев</t>
  </si>
  <si>
    <t>Жириновский</t>
  </si>
  <si>
    <t>Титов</t>
  </si>
  <si>
    <t>Республика Адыгея</t>
  </si>
  <si>
    <t>Джаримов А.А.</t>
  </si>
  <si>
    <t>ибран на второй срок 12.01.97</t>
  </si>
  <si>
    <t>агроном</t>
  </si>
  <si>
    <t>Кубанский сельхозинститут</t>
  </si>
  <si>
    <t>адыгеец</t>
  </si>
  <si>
    <t>Республика Башкортостан</t>
  </si>
  <si>
    <t>Рахимов М.Р.</t>
  </si>
  <si>
    <t xml:space="preserve">ибран на второй срок </t>
  </si>
  <si>
    <t>башкир</t>
  </si>
  <si>
    <t>Республика Бурятия</t>
  </si>
  <si>
    <t>Республика Горный Алтай</t>
  </si>
  <si>
    <t>Зубакин С.И.</t>
  </si>
  <si>
    <t>экономист</t>
  </si>
  <si>
    <t>не указана</t>
  </si>
  <si>
    <t>Республика Дагестан</t>
  </si>
  <si>
    <t>Магомедов М.</t>
  </si>
  <si>
    <t>Ингушская Республика</t>
  </si>
  <si>
    <t>Аушев Р.</t>
  </si>
  <si>
    <t>военное</t>
  </si>
  <si>
    <t>ингуш</t>
  </si>
  <si>
    <t>Кабардино-Балкарская Респ.</t>
  </si>
  <si>
    <t>Коков В.М.</t>
  </si>
  <si>
    <t>.01.1992</t>
  </si>
  <si>
    <t>Кабардино-Балкарский университет</t>
  </si>
  <si>
    <t>кабардинец</t>
  </si>
  <si>
    <t>Республика Калмыкия</t>
  </si>
  <si>
    <t>Илюмжинов К.Н.</t>
  </si>
  <si>
    <t>ибран на второй срок 15.10.95</t>
  </si>
  <si>
    <t>МГИМО</t>
  </si>
  <si>
    <t>калмык-не указана</t>
  </si>
  <si>
    <t>Карачаево-Черкесская ССР</t>
  </si>
  <si>
    <t>Семенов</t>
  </si>
  <si>
    <t>гуманитарное, юридическое</t>
  </si>
  <si>
    <t>Марийский пединститут, Российский социальный институт</t>
  </si>
  <si>
    <t>Республика Карелия</t>
  </si>
  <si>
    <t>Катанандов С.</t>
  </si>
  <si>
    <t>Коми ССР</t>
  </si>
  <si>
    <t>Марийская ССР</t>
  </si>
  <si>
    <t>Кислицын В.А.</t>
  </si>
  <si>
    <t>Мордовская ССР</t>
  </si>
  <si>
    <t>Республика Саха</t>
  </si>
  <si>
    <t>Николаев М.Е.</t>
  </si>
  <si>
    <t>ветеринар</t>
  </si>
  <si>
    <t>Омский ветеринарный</t>
  </si>
  <si>
    <t>не указана-якут</t>
  </si>
  <si>
    <t>Северо-Осетинская ССР</t>
  </si>
  <si>
    <t>Дзасохов</t>
  </si>
  <si>
    <t>Республика Татарстан</t>
  </si>
  <si>
    <t>Шаймиев М.Ш.</t>
  </si>
  <si>
    <t>приняли зем.кодекс</t>
  </si>
  <si>
    <t>техническое</t>
  </si>
  <si>
    <t>Казанский сельхозинститут</t>
  </si>
  <si>
    <t>не указана-татарин</t>
  </si>
  <si>
    <t>Республика Тыва</t>
  </si>
  <si>
    <t>Ооржак Ш.Д.</t>
  </si>
  <si>
    <t>Московская сельхозакадемия</t>
  </si>
  <si>
    <t>тувинец</t>
  </si>
  <si>
    <t>Удмуртская Республика</t>
  </si>
  <si>
    <t xml:space="preserve">Волков </t>
  </si>
  <si>
    <t>Республика Хакассия</t>
  </si>
  <si>
    <t>Лебедь Алексей Иванович</t>
  </si>
  <si>
    <t>Рязанское училище</t>
  </si>
  <si>
    <t>Чеченская Респ.</t>
  </si>
  <si>
    <t>Чувашская Республика</t>
  </si>
  <si>
    <t>Алтайский край</t>
  </si>
  <si>
    <t>Суриков А.А.</t>
  </si>
  <si>
    <t>-</t>
  </si>
  <si>
    <t>Краснодарский край</t>
  </si>
  <si>
    <t>Кондратенко Н.И. (борец с сионизмом)</t>
  </si>
  <si>
    <t>антисемит</t>
  </si>
  <si>
    <t>Красноярский край</t>
  </si>
  <si>
    <t>Лебедь Александр Иванович</t>
  </si>
  <si>
    <t>Приморский край</t>
  </si>
  <si>
    <t>Наздратенко Е.И.</t>
  </si>
  <si>
    <t>экономическое</t>
  </si>
  <si>
    <t>Дальневосточный технологический институт</t>
  </si>
  <si>
    <t>не указана-русский</t>
  </si>
  <si>
    <t>Ставропольский край</t>
  </si>
  <si>
    <t>Черногоров А.Л.</t>
  </si>
  <si>
    <t>Хабаровский край</t>
  </si>
  <si>
    <t>Ишаев В.И.</t>
  </si>
  <si>
    <t>Новосибирский институт инженеров водного транспорта</t>
  </si>
  <si>
    <t>Амурская обл.</t>
  </si>
  <si>
    <t>Белоногов А.Н.</t>
  </si>
  <si>
    <t>зоотехник</t>
  </si>
  <si>
    <t>Благовещенский сельхозинститут</t>
  </si>
  <si>
    <t>11,84?</t>
  </si>
  <si>
    <t>Архангельская обл.</t>
  </si>
  <si>
    <t>Ефремов А.А.</t>
  </si>
  <si>
    <t>Архангельский лесотехнический институт</t>
  </si>
  <si>
    <t>Астраханская обл.</t>
  </si>
  <si>
    <t>Гужвин А.П.</t>
  </si>
  <si>
    <t>Астраханский технический институт рыбной промышленности</t>
  </si>
  <si>
    <t>16,14?</t>
  </si>
  <si>
    <t>Белгородская обл.</t>
  </si>
  <si>
    <t>Савченко Е.С.</t>
  </si>
  <si>
    <t>в виде исключения инвесторам через пять лет и т.п.</t>
  </si>
  <si>
    <t>16,95?</t>
  </si>
  <si>
    <t>Брянская обл.</t>
  </si>
  <si>
    <t>Лодкин Ю.Е.</t>
  </si>
  <si>
    <t>гуманитарное</t>
  </si>
  <si>
    <t>Владимирская обл.</t>
  </si>
  <si>
    <t>Виноградов Н.В.</t>
  </si>
  <si>
    <t>Волгоградская обл.</t>
  </si>
  <si>
    <t>Максюта Н.К.</t>
  </si>
  <si>
    <t>Николаевский кораблестроительный институт</t>
  </si>
  <si>
    <t>украинец</t>
  </si>
  <si>
    <t>Вологодская обл.</t>
  </si>
  <si>
    <t>Позгалев В.Е.</t>
  </si>
  <si>
    <t>Ленинградский электротехнический институт</t>
  </si>
  <si>
    <t>русский</t>
  </si>
  <si>
    <t>Воронежская обл.</t>
  </si>
  <si>
    <t>Шабанов И.М.</t>
  </si>
  <si>
    <t>Воронежский сельхозинститут</t>
  </si>
  <si>
    <t>Ивановская обл.</t>
  </si>
  <si>
    <t>Тихомиров В.М.</t>
  </si>
  <si>
    <t>Ивановский сельхозинститут</t>
  </si>
  <si>
    <t>29,59?</t>
  </si>
  <si>
    <t>Иркутская обл.</t>
  </si>
  <si>
    <t>Говорин</t>
  </si>
  <si>
    <t>Калининградская обл.</t>
  </si>
  <si>
    <t>Горбенко Л.П.</t>
  </si>
  <si>
    <t>Калиниградское мореходое училище</t>
  </si>
  <si>
    <t>Калужская обл.</t>
  </si>
  <si>
    <t>Сударенков В.В.</t>
  </si>
  <si>
    <t>Калужский филиал МВТУ</t>
  </si>
  <si>
    <t>Камчатская обл.</t>
  </si>
  <si>
    <t>Бирюков В.А.</t>
  </si>
  <si>
    <t>Астраханский институт рыбной промышленности</t>
  </si>
  <si>
    <t>Кемеровская обл.</t>
  </si>
  <si>
    <t>Тулеев А.</t>
  </si>
  <si>
    <t>Кировская обл.</t>
  </si>
  <si>
    <t>Сергеенков В.Н.</t>
  </si>
  <si>
    <t>юридическое</t>
  </si>
  <si>
    <t>Пермсий университет</t>
  </si>
  <si>
    <t>Костромская обл.</t>
  </si>
  <si>
    <t>Шершунов В.А.</t>
  </si>
  <si>
    <t>Казанский университет</t>
  </si>
  <si>
    <t>Курганская обл.</t>
  </si>
  <si>
    <t>Богомолов О.А.</t>
  </si>
  <si>
    <t>Курганский машиностроительный институт</t>
  </si>
  <si>
    <t>Курская обл.</t>
  </si>
  <si>
    <t>Руцкой А.В.</t>
  </si>
  <si>
    <t>Ленинградская обл.</t>
  </si>
  <si>
    <t>(Густов В.А.)</t>
  </si>
  <si>
    <t>Московский геологоразведочный институт</t>
  </si>
  <si>
    <t>Липецкая обл.</t>
  </si>
  <si>
    <t>Магаданская обл.</t>
  </si>
  <si>
    <t>Цветков В.И.</t>
  </si>
  <si>
    <t>технический</t>
  </si>
  <si>
    <t>Запорожский машиностроительный институт</t>
  </si>
  <si>
    <t>Московская обл.</t>
  </si>
  <si>
    <t>Тяжлов А.С.</t>
  </si>
  <si>
    <t>собственность на землю поддерживает с большими оговорками</t>
  </si>
  <si>
    <t>Челябинский политехнический институт</t>
  </si>
  <si>
    <t>Мурманская обл.</t>
  </si>
  <si>
    <t>Евдокимов Ю.А.</t>
  </si>
  <si>
    <t>связан с АФК "Система" - Лужок</t>
  </si>
  <si>
    <t>инженерно-строительный</t>
  </si>
  <si>
    <t>Нижегородская обл.</t>
  </si>
  <si>
    <t>Скляров И.</t>
  </si>
  <si>
    <t>Новгородская обл.</t>
  </si>
  <si>
    <t>Прусак М.М.</t>
  </si>
  <si>
    <t>ВКШ</t>
  </si>
  <si>
    <t>Новосибирская обл.</t>
  </si>
  <si>
    <t>Муха В.П.</t>
  </si>
  <si>
    <t>1991-93 гг</t>
  </si>
  <si>
    <t>Харьковский авиационный институт</t>
  </si>
  <si>
    <t>Омская обл.</t>
  </si>
  <si>
    <t>Полежаев Л.К.</t>
  </si>
  <si>
    <t>Омский сельхоз институт</t>
  </si>
  <si>
    <t>Оренбургская обл.</t>
  </si>
  <si>
    <t>Елагин В.В.</t>
  </si>
  <si>
    <t>Оренбургский политех. Институт</t>
  </si>
  <si>
    <t>Орловская обл.</t>
  </si>
  <si>
    <t>Строев</t>
  </si>
  <si>
    <t>Пензенская обл.</t>
  </si>
  <si>
    <t>Пермская обл.</t>
  </si>
  <si>
    <t>Игумнов Г.В.</t>
  </si>
  <si>
    <t>Высшая школа профдвижения</t>
  </si>
  <si>
    <t>Псковская обл.</t>
  </si>
  <si>
    <t>Михайлов Е.Э.</t>
  </si>
  <si>
    <t>МГУ</t>
  </si>
  <si>
    <t>Ростовская обл.</t>
  </si>
  <si>
    <t>Чуб В.Ф.</t>
  </si>
  <si>
    <t>ленингр. Ин-т водного транспорта</t>
  </si>
  <si>
    <t>Рязанская обл.</t>
  </si>
  <si>
    <t>Любимов В.Н.</t>
  </si>
  <si>
    <t>ВПШ, рязанский сельхозинститут</t>
  </si>
  <si>
    <t>Самарская обл.</t>
  </si>
  <si>
    <t>Титов К.А.</t>
  </si>
  <si>
    <t>экономическое, техническое</t>
  </si>
  <si>
    <t>Куйбышевские авиационный и плановый институты</t>
  </si>
  <si>
    <t>Саратовская обл.</t>
  </si>
  <si>
    <t>Аяцков Д.Ф.</t>
  </si>
  <si>
    <t xml:space="preserve">техническое, экономическое </t>
  </si>
  <si>
    <t>Сахалинская обл.</t>
  </si>
  <si>
    <t>Фархутдинов И.П.</t>
  </si>
  <si>
    <t>Красноярский политех</t>
  </si>
  <si>
    <t>татарин-не указана</t>
  </si>
  <si>
    <t>Свердловская обл.</t>
  </si>
  <si>
    <t>Россель Э.Э.</t>
  </si>
  <si>
    <t>был главой администрации в 91-93 гг</t>
  </si>
  <si>
    <t>Свердловский горный институт</t>
  </si>
  <si>
    <t>немец-не указана</t>
  </si>
  <si>
    <t>Смоленская обл.</t>
  </si>
  <si>
    <t>Тамбовская обл.</t>
  </si>
  <si>
    <t>Рябов А.И.</t>
  </si>
  <si>
    <t>Мичуринский плодоовощной</t>
  </si>
  <si>
    <t>Тверская обл.</t>
  </si>
  <si>
    <t>Платов В.И.</t>
  </si>
  <si>
    <t>Томская обл.</t>
  </si>
  <si>
    <t>Кресс В.М.</t>
  </si>
  <si>
    <t>Новосибирский сельхозинститут</t>
  </si>
  <si>
    <t>Тульская обл.</t>
  </si>
  <si>
    <t>Стародубцев В.А.</t>
  </si>
  <si>
    <t>Всесоюзный сельхозинститут</t>
  </si>
  <si>
    <t>Тюменская обл.</t>
  </si>
  <si>
    <t>Рокецкий Л.Ю.</t>
  </si>
  <si>
    <t>Львовский политех</t>
  </si>
  <si>
    <t>Ульяновская обл.</t>
  </si>
  <si>
    <t>Горячев Ю.Ф.</t>
  </si>
  <si>
    <t>Ульяновский сельхозинститут</t>
  </si>
  <si>
    <t>Челябинская обл.</t>
  </si>
  <si>
    <t>Сумин П.И.</t>
  </si>
  <si>
    <t>оппозиция мэра Тарасова губернатору в вопросе о регулировании цен</t>
  </si>
  <si>
    <t>Читинская обл.</t>
  </si>
  <si>
    <t>Гениатулин Р.Ф.</t>
  </si>
  <si>
    <t>Читинский пединститут</t>
  </si>
  <si>
    <t>Ярославская обл.</t>
  </si>
  <si>
    <t>Лисицин А.И.</t>
  </si>
  <si>
    <t>Ленинградская лесотехническая академия</t>
  </si>
  <si>
    <t>Москва</t>
  </si>
  <si>
    <t>Лужков Ю.М.</t>
  </si>
  <si>
    <t>с оговорками, в виде исключения, иногда, почти допускает</t>
  </si>
  <si>
    <t>Московский нефтяной ин-т им. Губкина</t>
  </si>
  <si>
    <t>Санкт-Петербург</t>
  </si>
  <si>
    <t>Яковлев В.А.</t>
  </si>
  <si>
    <t>с оговорками</t>
  </si>
  <si>
    <t>Северо-Западный заочный политехнический институт</t>
  </si>
  <si>
    <t>Еврейская авт.обл. Хаб.кр.</t>
  </si>
  <si>
    <t>Волков Н.М.</t>
  </si>
  <si>
    <t>Одесский инженерно-строительный институт</t>
  </si>
  <si>
    <t>Агинский Бурятский а/о</t>
  </si>
  <si>
    <t>Жамсуев Б.Б.</t>
  </si>
  <si>
    <t>агинец-не указана</t>
  </si>
  <si>
    <t>Коми-Пермяцкий а/о</t>
  </si>
  <si>
    <t>Полуянов Н.А.</t>
  </si>
  <si>
    <t>Пермский университет</t>
  </si>
  <si>
    <t>коми-пермяк</t>
  </si>
  <si>
    <t>Корякский а/о</t>
  </si>
  <si>
    <t>Броневич В.Т.</t>
  </si>
  <si>
    <t>женщина</t>
  </si>
  <si>
    <t>Иркутский университет</t>
  </si>
  <si>
    <t>ительменка</t>
  </si>
  <si>
    <t>Ненецкий а/о</t>
  </si>
  <si>
    <t>Бутов В.Я.</t>
  </si>
  <si>
    <t>Высший институт управления?</t>
  </si>
  <si>
    <t>Таймырский а/о Красн.края</t>
  </si>
  <si>
    <t>Неделин Г.П.</t>
  </si>
  <si>
    <t>сельхозинститут, неполное</t>
  </si>
  <si>
    <t>Усть-Ордынский Бурятский</t>
  </si>
  <si>
    <t>Малеев В.Г.</t>
  </si>
  <si>
    <t>естественное</t>
  </si>
  <si>
    <t>сельхозинститут</t>
  </si>
  <si>
    <t>Ханты-Мансийский а/о</t>
  </si>
  <si>
    <t>Филипенко А.В.</t>
  </si>
  <si>
    <t>Чукотский а/о</t>
  </si>
  <si>
    <t>Назаров А.В.</t>
  </si>
  <si>
    <t>Эвенкийский а/о Красн.края</t>
  </si>
  <si>
    <t>Боковиков А.А.</t>
  </si>
  <si>
    <t>Ямало-Ненецкий а/о Тюм.обл</t>
  </si>
  <si>
    <t>Неелов Ю.В.</t>
  </si>
  <si>
    <t>Тюменский индустриальный институт, Академия управления</t>
  </si>
  <si>
    <t>Российская Федерация</t>
  </si>
  <si>
    <t>12 - НПСР, в т.ч., 9 - КПРФ, 1 - Аграрный союз, 1 - "Южный Урал", 1 - "Держава"</t>
  </si>
  <si>
    <t>23 - НПСР, 1 - ЛДПР</t>
  </si>
  <si>
    <t xml:space="preserve">13 - ОКДОР, в т.ч. 2 - вместе с Яблоком, 1 - Яблоко, 31 - без выраженной ориентации </t>
  </si>
  <si>
    <t>12 - агрономы, ветеринары, зоотехники</t>
  </si>
  <si>
    <t>2 - престижные вузы; 5 - старые провинциальные университеты; 7 - прочие столичные вузы;17- прочие приличные техн. Вузы;</t>
  </si>
  <si>
    <t>1 - ЛДПР</t>
  </si>
  <si>
    <t>30 - технари; 1 - биолог</t>
  </si>
  <si>
    <t>4 -военное; 3 - юридическое</t>
  </si>
  <si>
    <t>9 - экономисты (в т.ч. 1 д.э.н. И один окончил приличный вуз - МГИМО); 6 - гуманитариев (1- МГУ)</t>
  </si>
  <si>
    <t>extleft95 = kprf + kpsu + vl-nar + apr +derzhav</t>
  </si>
  <si>
    <t>s-dem = yabl + pst +pgl + womros</t>
  </si>
  <si>
    <t>cons-lib = dvr + vp-r + obdelo +fdd+hds+89</t>
  </si>
  <si>
    <t>extright95 = ldpr + nrpr + rod + za Ro</t>
  </si>
  <si>
    <t>агрономы и проч. С/х спец-ти</t>
  </si>
  <si>
    <t>* "1" - наличие признака</t>
  </si>
  <si>
    <t xml:space="preserve">биологи </t>
  </si>
  <si>
    <t>"-1" - отсутствие признака</t>
  </si>
  <si>
    <t>инженеры (техническое)</t>
  </si>
  <si>
    <t>"0" - отсутствие четкой позиции или достоверной информации</t>
  </si>
  <si>
    <t xml:space="preserve">военное </t>
  </si>
  <si>
    <t xml:space="preserve">экономическое </t>
  </si>
  <si>
    <t>нет образования или данных</t>
  </si>
  <si>
    <t>престижные вузы</t>
  </si>
  <si>
    <t>старые провинциальные универститеты</t>
  </si>
  <si>
    <t>прочие столичные вузы</t>
  </si>
  <si>
    <t>прочие приличные технические вузы</t>
  </si>
  <si>
    <t>вузы сомнительного качества</t>
  </si>
  <si>
    <t>праволиберальные</t>
  </si>
  <si>
    <t>экстремистские</t>
  </si>
  <si>
    <t>социал-демократические и конформисты</t>
  </si>
  <si>
    <t>Число голосов избирателей, поданных против всех федеральных списков кандидатов</t>
  </si>
  <si>
    <t>ВР93+РДДР+ДВР-ОД+ВпР+ОбДело+ФДД+ХДС+"89"+СПС</t>
  </si>
  <si>
    <t>ПРЕС+Яблоко+ЖР93+НДР+ПГЛ+ДПР+КРО+ОВР+Единство</t>
  </si>
  <si>
    <t>КПРФ+АПР+ЛДПР+</t>
  </si>
  <si>
    <t>Название субъекта</t>
  </si>
  <si>
    <t>Респ. Адыгея</t>
  </si>
  <si>
    <t>Респ. Башкирия</t>
  </si>
  <si>
    <t>Респ. Бурятия</t>
  </si>
  <si>
    <t>Горно-Алтайская респ.</t>
  </si>
  <si>
    <t>Респ. Дагестан</t>
  </si>
  <si>
    <t>Респ. Ингушетия</t>
  </si>
  <si>
    <t>Кабардино-Балкарская респ.</t>
  </si>
  <si>
    <t>Респ. Калмыкия</t>
  </si>
  <si>
    <t>Карачаево-Черкесская респ.</t>
  </si>
  <si>
    <t>Респ. Карелия</t>
  </si>
  <si>
    <t>Респ. Коми</t>
  </si>
  <si>
    <t>Респ. Марий-Эл</t>
  </si>
  <si>
    <t>Респ. Мордовия</t>
  </si>
  <si>
    <t>Якутская-Саха респ.</t>
  </si>
  <si>
    <t>Северо-Осетинская респ.</t>
  </si>
  <si>
    <t>Респ. Татарстан</t>
  </si>
  <si>
    <t>Респ. Тыва</t>
  </si>
  <si>
    <t>Удмуртская респ.</t>
  </si>
  <si>
    <t>Хакасская респ.</t>
  </si>
  <si>
    <t>Респ. Чувашия</t>
  </si>
  <si>
    <t>Еврейская АО</t>
  </si>
  <si>
    <t>Агинский Бурятский АО</t>
  </si>
  <si>
    <t>Коми-Пермяцкий АО</t>
  </si>
  <si>
    <t>Корякский АО</t>
  </si>
  <si>
    <t>Ненецкий АО</t>
  </si>
  <si>
    <t>Таймырский АО</t>
  </si>
  <si>
    <t>Усть-Ордынский Бурятский АО</t>
  </si>
  <si>
    <t>Ханты-Мансийский АО</t>
  </si>
  <si>
    <t>Чукотский АО</t>
  </si>
  <si>
    <t>Эвенкийский АО</t>
  </si>
  <si>
    <t>Ямало-Ненецкий АО</t>
  </si>
  <si>
    <t>ATE</t>
  </si>
  <si>
    <t>1991 "За" сохранение СССР" (в %)</t>
  </si>
  <si>
    <t>"За" введение поста президента РФ</t>
  </si>
  <si>
    <t>Количество проголосовавших "За" #1-93  в %</t>
  </si>
  <si>
    <t>Количество проголосовавших "За" #2-93  в %</t>
  </si>
  <si>
    <t>Количество проголосовавших "Против" #3-93  в %</t>
  </si>
  <si>
    <t>Количество проголосовавших "За" #4-93  в %</t>
  </si>
  <si>
    <t>За Б.Н.Ельцина выборы Президента РФ 1991</t>
  </si>
  <si>
    <t>За Б.Н.Ельцина выборы Президента РФ 1996 II тур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</si>
</sst>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2" fontId="0" fillId="37" borderId="0" xfId="0" applyNumberFormat="1" applyFill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0" fontId="0" fillId="0" borderId="0" xfId="0" applyAlignment="1">
      <alignment vertical="justify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5"/>
  <sheetViews>
    <sheetView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C18" sqref="C18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13.75390625" style="0" customWidth="1"/>
    <col min="4" max="5" width="13.00390625" style="0" customWidth="1"/>
    <col min="6" max="6" width="7.75390625" style="0" customWidth="1"/>
    <col min="7" max="7" width="6.625" style="0" customWidth="1"/>
    <col min="8" max="8" width="7.00390625" style="0" customWidth="1"/>
    <col min="9" max="9" width="4.375" style="0" customWidth="1"/>
    <col min="10" max="10" width="5.875" style="0" customWidth="1"/>
    <col min="11" max="11" width="5.75390625" style="0" customWidth="1"/>
  </cols>
  <sheetData>
    <row r="1" ht="12.75">
      <c r="A1" s="1">
        <v>36070</v>
      </c>
    </row>
    <row r="3" spans="2:12" ht="63.75">
      <c r="B3" s="2"/>
      <c r="C3" s="2"/>
      <c r="D3" s="2"/>
      <c r="E3" s="2"/>
      <c r="F3" s="3" t="s">
        <v>0</v>
      </c>
      <c r="G3" s="3"/>
      <c r="H3" s="3"/>
      <c r="I3" s="3" t="s">
        <v>1</v>
      </c>
      <c r="J3" s="3"/>
      <c r="K3" s="2"/>
      <c r="L3" s="2"/>
    </row>
    <row r="4" spans="1:83" ht="127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5" t="s">
        <v>6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/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t="s">
        <v>46</v>
      </c>
      <c r="AV4" t="s">
        <v>47</v>
      </c>
      <c r="AW4" t="s">
        <v>48</v>
      </c>
      <c r="AX4" t="s">
        <v>49</v>
      </c>
      <c r="AY4" t="s">
        <v>50</v>
      </c>
      <c r="BA4" t="s">
        <v>51</v>
      </c>
      <c r="BB4" t="s">
        <v>52</v>
      </c>
      <c r="BC4" t="s">
        <v>53</v>
      </c>
      <c r="BD4" t="s">
        <v>54</v>
      </c>
      <c r="BE4" t="s">
        <v>55</v>
      </c>
      <c r="BF4" t="s">
        <v>56</v>
      </c>
      <c r="BG4" t="s">
        <v>57</v>
      </c>
      <c r="BH4" t="s">
        <v>58</v>
      </c>
      <c r="BI4" t="s">
        <v>59</v>
      </c>
      <c r="BJ4" t="s">
        <v>60</v>
      </c>
      <c r="BK4" t="s">
        <v>61</v>
      </c>
      <c r="BL4" t="s">
        <v>62</v>
      </c>
      <c r="BM4" t="s">
        <v>63</v>
      </c>
      <c r="BO4" t="s">
        <v>64</v>
      </c>
      <c r="BP4" t="s">
        <v>65</v>
      </c>
      <c r="BQ4" t="s">
        <v>66</v>
      </c>
      <c r="BR4" t="s">
        <v>67</v>
      </c>
      <c r="BS4" t="s">
        <v>68</v>
      </c>
      <c r="BT4" t="s">
        <v>69</v>
      </c>
      <c r="BU4" s="19" t="s">
        <v>373</v>
      </c>
      <c r="BV4" s="20" t="s">
        <v>374</v>
      </c>
      <c r="BW4" s="21" t="s">
        <v>375</v>
      </c>
      <c r="BX4" t="s">
        <v>376</v>
      </c>
      <c r="CA4" t="s">
        <v>377</v>
      </c>
      <c r="CC4" t="s">
        <v>378</v>
      </c>
      <c r="CE4" t="s">
        <v>379</v>
      </c>
    </row>
    <row r="5" spans="1:75" ht="12.75">
      <c r="A5" s="6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BU5" s="19"/>
      <c r="BV5" s="20"/>
      <c r="BW5" s="21"/>
    </row>
    <row r="6" spans="1:83" ht="12.75">
      <c r="A6" s="5" t="s">
        <v>70</v>
      </c>
      <c r="B6" s="7">
        <v>1</v>
      </c>
      <c r="C6" s="5" t="s">
        <v>71</v>
      </c>
      <c r="D6" s="8">
        <v>33608</v>
      </c>
      <c r="E6" s="8" t="s">
        <v>72</v>
      </c>
      <c r="F6" s="5">
        <v>-1</v>
      </c>
      <c r="G6" s="5">
        <v>1</v>
      </c>
      <c r="H6" s="5">
        <v>-1</v>
      </c>
      <c r="I6" s="5">
        <v>0</v>
      </c>
      <c r="J6" s="5">
        <v>0</v>
      </c>
      <c r="K6" s="5">
        <v>0</v>
      </c>
      <c r="L6" s="5"/>
      <c r="M6" s="5">
        <v>1</v>
      </c>
      <c r="N6" s="5" t="s">
        <v>73</v>
      </c>
      <c r="O6" s="5" t="s">
        <v>74</v>
      </c>
      <c r="P6" s="5">
        <v>1939</v>
      </c>
      <c r="Q6" s="5" t="s">
        <v>75</v>
      </c>
      <c r="R6" s="5"/>
      <c r="S6">
        <v>49</v>
      </c>
      <c r="T6">
        <v>14</v>
      </c>
      <c r="U6">
        <v>3</v>
      </c>
      <c r="V6">
        <v>13</v>
      </c>
      <c r="W6" s="14">
        <v>34.48313339763881</v>
      </c>
      <c r="X6" s="14">
        <v>60.53092776502235</v>
      </c>
      <c r="Y6" s="14">
        <v>3.4303802627467497</v>
      </c>
      <c r="Z6" s="14">
        <v>20.022240069191326</v>
      </c>
      <c r="AA6" s="14">
        <v>51.49679195827339</v>
      </c>
      <c r="AB6">
        <v>13.99</v>
      </c>
      <c r="AC6" s="14">
        <v>18.11</v>
      </c>
      <c r="AD6">
        <v>9.6</v>
      </c>
      <c r="AE6">
        <v>5.07</v>
      </c>
      <c r="AF6" s="14">
        <v>28.87</v>
      </c>
      <c r="AG6">
        <v>41.12</v>
      </c>
      <c r="AH6">
        <v>4.1</v>
      </c>
      <c r="AL6" s="14">
        <f>(AN6-AM6)</f>
        <v>-6.87</v>
      </c>
      <c r="AM6" s="14">
        <v>8.15</v>
      </c>
      <c r="AN6">
        <v>1.28</v>
      </c>
      <c r="AO6">
        <v>4.13</v>
      </c>
      <c r="AP6" s="14">
        <v>5.49</v>
      </c>
      <c r="AQ6">
        <v>2.17</v>
      </c>
      <c r="AR6" s="14">
        <v>7.13</v>
      </c>
      <c r="AS6">
        <v>3.41</v>
      </c>
      <c r="AT6" s="14">
        <v>10.88</v>
      </c>
      <c r="AU6">
        <v>4.5</v>
      </c>
      <c r="AV6" s="16">
        <v>5.285105331438809</v>
      </c>
      <c r="AW6" s="14">
        <v>9.96</v>
      </c>
      <c r="AX6" s="14">
        <v>5.24</v>
      </c>
      <c r="AY6" s="14">
        <v>2.18</v>
      </c>
      <c r="BC6">
        <v>9419</v>
      </c>
      <c r="BE6">
        <v>47153</v>
      </c>
      <c r="BI6">
        <v>9656</v>
      </c>
      <c r="BM6">
        <v>208534</v>
      </c>
      <c r="BO6" s="23">
        <v>44.58</v>
      </c>
      <c r="BP6" s="23">
        <v>44.62</v>
      </c>
      <c r="BQ6" s="23">
        <v>3</v>
      </c>
      <c r="BS6" s="23">
        <v>1.7</v>
      </c>
      <c r="BU6" s="14">
        <v>4.0415471817545345</v>
      </c>
      <c r="BV6" s="14">
        <v>51.38778328713783</v>
      </c>
      <c r="BW6" s="14">
        <v>38.75339273212043</v>
      </c>
      <c r="BX6" s="14">
        <v>1.687494605196275</v>
      </c>
      <c r="CA6" s="14">
        <f>(AY6+AM6+U6+BU6)/3</f>
        <v>5.790515727251512</v>
      </c>
      <c r="CC6" s="14">
        <f>(AH6+AO6+AR6+AT6+AU6+AW6+AX6+BW6)/3</f>
        <v>28.23113091070681</v>
      </c>
      <c r="CE6" s="14">
        <f>(V6++S6+AC6+AF6+AP6+BV6)/3</f>
        <v>55.28592776237928</v>
      </c>
    </row>
    <row r="7" spans="1:83" ht="12.75">
      <c r="A7" s="5" t="s">
        <v>76</v>
      </c>
      <c r="B7" s="7">
        <v>2</v>
      </c>
      <c r="C7" s="5" t="s">
        <v>77</v>
      </c>
      <c r="D7" s="5"/>
      <c r="E7" s="8" t="s">
        <v>78</v>
      </c>
      <c r="F7" s="5">
        <v>-1</v>
      </c>
      <c r="G7" s="5">
        <v>-1</v>
      </c>
      <c r="H7" s="5">
        <v>-1</v>
      </c>
      <c r="I7" s="5">
        <v>0</v>
      </c>
      <c r="J7" s="5">
        <v>0</v>
      </c>
      <c r="K7" s="5">
        <v>0</v>
      </c>
      <c r="L7" s="5"/>
      <c r="M7" s="5"/>
      <c r="N7" s="5"/>
      <c r="O7" s="5"/>
      <c r="P7" s="5"/>
      <c r="Q7" s="5" t="s">
        <v>79</v>
      </c>
      <c r="R7" s="5"/>
      <c r="S7">
        <v>48</v>
      </c>
      <c r="T7">
        <v>12</v>
      </c>
      <c r="U7">
        <v>3</v>
      </c>
      <c r="V7">
        <v>5</v>
      </c>
      <c r="W7" s="14">
        <v>51.014495532210915</v>
      </c>
      <c r="X7" s="14">
        <v>43.1440232890614</v>
      </c>
      <c r="Y7" s="14">
        <v>3.6376740045568963</v>
      </c>
      <c r="Z7" s="14">
        <v>34.19244696671624</v>
      </c>
      <c r="AA7" s="14">
        <v>41.85929368980058</v>
      </c>
      <c r="AB7">
        <v>8.93</v>
      </c>
      <c r="AC7" s="14">
        <v>12.56</v>
      </c>
      <c r="AD7">
        <v>4.63</v>
      </c>
      <c r="AE7">
        <v>2.87</v>
      </c>
      <c r="AF7" s="14">
        <v>15.08</v>
      </c>
      <c r="AG7">
        <v>25.52</v>
      </c>
      <c r="AH7">
        <v>1.09</v>
      </c>
      <c r="AL7" s="14">
        <f aca="true" t="shared" si="0" ref="AL7:AL70">(AN7-AM7)</f>
        <v>-7.04</v>
      </c>
      <c r="AM7" s="14">
        <v>8.51</v>
      </c>
      <c r="AN7">
        <v>1.47</v>
      </c>
      <c r="AO7">
        <v>15.32</v>
      </c>
      <c r="AP7" s="14">
        <v>24.76</v>
      </c>
      <c r="AQ7">
        <v>15.42</v>
      </c>
      <c r="AR7" s="14">
        <v>9.23</v>
      </c>
      <c r="AS7">
        <v>5.39</v>
      </c>
      <c r="AT7" s="14">
        <v>3.88</v>
      </c>
      <c r="AU7">
        <v>4.33</v>
      </c>
      <c r="AV7" s="15">
        <v>6.782436274477114</v>
      </c>
      <c r="AW7" s="14">
        <v>13.06</v>
      </c>
      <c r="AX7" s="14">
        <v>4.45</v>
      </c>
      <c r="AY7" s="14">
        <v>2.54</v>
      </c>
      <c r="BO7" s="23">
        <v>37.89</v>
      </c>
      <c r="BP7" s="23">
        <v>42.72</v>
      </c>
      <c r="BQ7" s="23">
        <v>2.63</v>
      </c>
      <c r="BS7" s="23">
        <v>3.01</v>
      </c>
      <c r="BU7" s="14">
        <v>5.560921904049689</v>
      </c>
      <c r="BV7" s="14">
        <v>36.68089614557692</v>
      </c>
      <c r="BW7" s="14">
        <v>47.76534862223329</v>
      </c>
      <c r="BX7" s="14">
        <v>3.4109203460775457</v>
      </c>
      <c r="CA7" s="14">
        <f>(AY7+AM7+U7+BU7)/3</f>
        <v>6.5369739680165635</v>
      </c>
      <c r="CC7" s="14">
        <f aca="true" t="shared" si="1" ref="CC7:CC70">(AH7+AO7+AR7+AT7+AU7+AW7+AX7+BW7)/3</f>
        <v>33.04178287407777</v>
      </c>
      <c r="CE7" s="14">
        <f aca="true" t="shared" si="2" ref="CE7:CE70">(V7++S7+AC7+AF7+AP7+BV7)/3</f>
        <v>47.36029871519231</v>
      </c>
    </row>
    <row r="8" spans="1:83" ht="12.75">
      <c r="A8" s="5" t="s">
        <v>80</v>
      </c>
      <c r="B8" s="7">
        <v>3</v>
      </c>
      <c r="C8" s="5"/>
      <c r="D8" s="5"/>
      <c r="E8" s="5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/>
      <c r="M8" s="5"/>
      <c r="N8" s="5"/>
      <c r="O8" s="5"/>
      <c r="P8" s="5"/>
      <c r="Q8" s="5"/>
      <c r="R8" s="5"/>
      <c r="S8">
        <v>44</v>
      </c>
      <c r="T8">
        <v>14</v>
      </c>
      <c r="U8">
        <v>5</v>
      </c>
      <c r="V8">
        <v>9</v>
      </c>
      <c r="W8" s="14">
        <v>45.303474315985234</v>
      </c>
      <c r="X8" s="14">
        <v>49.496792433336154</v>
      </c>
      <c r="Y8" s="14">
        <v>3.7654860191420814</v>
      </c>
      <c r="Z8" s="14">
        <v>30.594438117363076</v>
      </c>
      <c r="AA8" s="14">
        <v>40.22201249585967</v>
      </c>
      <c r="AB8">
        <v>10.57</v>
      </c>
      <c r="AC8" s="14">
        <v>17.32</v>
      </c>
      <c r="AD8">
        <v>8.62</v>
      </c>
      <c r="AE8">
        <v>4.84</v>
      </c>
      <c r="AF8" s="14">
        <v>15.58</v>
      </c>
      <c r="AG8">
        <v>27.88</v>
      </c>
      <c r="AH8">
        <v>1.42</v>
      </c>
      <c r="AL8" s="14">
        <f t="shared" si="0"/>
        <v>-10.76</v>
      </c>
      <c r="AM8" s="14">
        <v>13.24</v>
      </c>
      <c r="AN8">
        <v>2.48</v>
      </c>
      <c r="AO8">
        <v>5.57</v>
      </c>
      <c r="AP8" s="14">
        <v>5.47</v>
      </c>
      <c r="AQ8">
        <v>6.29</v>
      </c>
      <c r="AR8" s="14">
        <v>11.96</v>
      </c>
      <c r="AS8">
        <v>6.55</v>
      </c>
      <c r="AT8" s="14">
        <v>5.76</v>
      </c>
      <c r="AU8">
        <v>2.76</v>
      </c>
      <c r="AV8" s="15">
        <v>7.588943387494158</v>
      </c>
      <c r="AW8" s="14">
        <v>17.39</v>
      </c>
      <c r="AX8" s="14">
        <v>4.79</v>
      </c>
      <c r="AY8" s="14">
        <v>2.71</v>
      </c>
      <c r="BO8" s="23">
        <v>60.34</v>
      </c>
      <c r="BP8" s="23">
        <v>28.11</v>
      </c>
      <c r="BQ8" s="23">
        <v>3.21</v>
      </c>
      <c r="BS8" s="23">
        <v>1.51</v>
      </c>
      <c r="BU8" s="14">
        <v>6.123919513684973</v>
      </c>
      <c r="BV8" s="14">
        <v>31.021060161440023</v>
      </c>
      <c r="BW8" s="14">
        <v>56.25487459756368</v>
      </c>
      <c r="BX8" s="14">
        <v>1.8829127602595732</v>
      </c>
      <c r="CA8" s="14">
        <f aca="true" t="shared" si="3" ref="CA8:CA71">(AY8+AM8+U8+BU8)/3</f>
        <v>9.02463983789499</v>
      </c>
      <c r="CC8" s="14">
        <f t="shared" si="1"/>
        <v>35.301624865854556</v>
      </c>
      <c r="CE8" s="14">
        <f t="shared" si="2"/>
        <v>40.797020053813334</v>
      </c>
    </row>
    <row r="9" spans="1:83" ht="12.75">
      <c r="A9" s="5" t="s">
        <v>81</v>
      </c>
      <c r="B9" s="7">
        <v>4</v>
      </c>
      <c r="C9" s="5" t="s">
        <v>82</v>
      </c>
      <c r="D9" s="5">
        <v>98</v>
      </c>
      <c r="E9" s="5"/>
      <c r="F9" s="5">
        <v>-1</v>
      </c>
      <c r="G9" s="5">
        <v>-1</v>
      </c>
      <c r="H9" s="5">
        <v>1</v>
      </c>
      <c r="I9" s="5">
        <v>0</v>
      </c>
      <c r="J9" s="5">
        <v>0</v>
      </c>
      <c r="K9" s="5">
        <v>1</v>
      </c>
      <c r="L9" s="5"/>
      <c r="M9" s="5">
        <v>1</v>
      </c>
      <c r="N9" s="5" t="s">
        <v>83</v>
      </c>
      <c r="O9" s="5"/>
      <c r="P9" s="5"/>
      <c r="Q9" s="5" t="s">
        <v>84</v>
      </c>
      <c r="R9" s="5"/>
      <c r="S9">
        <v>46</v>
      </c>
      <c r="T9">
        <v>12</v>
      </c>
      <c r="U9">
        <v>5</v>
      </c>
      <c r="V9">
        <v>10</v>
      </c>
      <c r="W9" s="14">
        <v>43.0410237109522</v>
      </c>
      <c r="X9" s="14">
        <v>51.67697188020861</v>
      </c>
      <c r="Y9" s="14">
        <v>3.7926770256465403</v>
      </c>
      <c r="Z9" s="14">
        <v>28.476964881647326</v>
      </c>
      <c r="AA9" s="14">
        <v>43.60502960108279</v>
      </c>
      <c r="AB9">
        <v>13.03</v>
      </c>
      <c r="AC9" s="14">
        <v>17.04</v>
      </c>
      <c r="AD9">
        <v>9.34</v>
      </c>
      <c r="AE9">
        <v>4.83</v>
      </c>
      <c r="AF9" s="14">
        <v>11.02</v>
      </c>
      <c r="AG9">
        <v>25.95</v>
      </c>
      <c r="AH9">
        <v>2.58</v>
      </c>
      <c r="AL9" s="14">
        <f t="shared" si="0"/>
        <v>-7.670000000000001</v>
      </c>
      <c r="AM9" s="14">
        <v>9.31</v>
      </c>
      <c r="AN9">
        <v>1.64</v>
      </c>
      <c r="AO9">
        <v>4.96</v>
      </c>
      <c r="AP9" s="14">
        <v>8.74</v>
      </c>
      <c r="AQ9">
        <v>11.37</v>
      </c>
      <c r="AR9" s="14">
        <v>12.47</v>
      </c>
      <c r="AS9">
        <v>5.63</v>
      </c>
      <c r="AT9" s="14">
        <v>3.16</v>
      </c>
      <c r="AU9">
        <v>2.22</v>
      </c>
      <c r="AV9" s="15">
        <v>3.4581090435699005</v>
      </c>
      <c r="AW9" s="14">
        <v>26.55</v>
      </c>
      <c r="AX9" s="14">
        <v>4.83</v>
      </c>
      <c r="AY9" s="14">
        <v>2.34</v>
      </c>
      <c r="BO9" s="23">
        <v>41.96</v>
      </c>
      <c r="BP9" s="23">
        <v>40.53</v>
      </c>
      <c r="BQ9" s="23">
        <v>3.72</v>
      </c>
      <c r="BS9" s="23">
        <v>2.55</v>
      </c>
      <c r="BU9" s="14">
        <v>8.475833966575037</v>
      </c>
      <c r="BV9" s="14">
        <v>39.7430143665118</v>
      </c>
      <c r="BW9" s="14">
        <v>43.38768162137077</v>
      </c>
      <c r="BX9" s="14">
        <v>2.5099321198892297</v>
      </c>
      <c r="CA9" s="14">
        <f t="shared" si="3"/>
        <v>8.375277988858345</v>
      </c>
      <c r="CC9" s="14">
        <f t="shared" si="1"/>
        <v>33.38589387379025</v>
      </c>
      <c r="CE9" s="14">
        <f t="shared" si="2"/>
        <v>44.181004788837264</v>
      </c>
    </row>
    <row r="10" spans="1:83" ht="12.75">
      <c r="A10" s="5" t="s">
        <v>85</v>
      </c>
      <c r="B10" s="7">
        <v>5</v>
      </c>
      <c r="C10" s="5" t="s">
        <v>86</v>
      </c>
      <c r="D10" s="5">
        <v>98</v>
      </c>
      <c r="E10" s="8" t="s">
        <v>78</v>
      </c>
      <c r="F10" s="5">
        <v>-1</v>
      </c>
      <c r="G10" s="5">
        <v>0</v>
      </c>
      <c r="H10" s="5">
        <v>0</v>
      </c>
      <c r="I10" s="5">
        <v>1</v>
      </c>
      <c r="J10" s="5">
        <v>1</v>
      </c>
      <c r="K10" s="5">
        <v>-1</v>
      </c>
      <c r="L10" s="5"/>
      <c r="M10" s="5"/>
      <c r="N10" s="5"/>
      <c r="O10" s="5"/>
      <c r="P10" s="5"/>
      <c r="Q10" s="5"/>
      <c r="R10" s="5"/>
      <c r="S10">
        <v>53</v>
      </c>
      <c r="T10">
        <v>3</v>
      </c>
      <c r="U10">
        <v>14</v>
      </c>
      <c r="V10">
        <v>1</v>
      </c>
      <c r="W10" s="14">
        <v>53.067138379616</v>
      </c>
      <c r="X10" s="14">
        <v>44.34257091894215</v>
      </c>
      <c r="Y10" s="14">
        <v>0.8338723851251263</v>
      </c>
      <c r="Z10" s="14">
        <v>28.52269803890527</v>
      </c>
      <c r="AA10" s="14">
        <v>63.22625808877367</v>
      </c>
      <c r="AB10">
        <v>1.34</v>
      </c>
      <c r="AC10" s="14">
        <v>3.38</v>
      </c>
      <c r="AD10">
        <v>0.98</v>
      </c>
      <c r="AE10">
        <v>1.12</v>
      </c>
      <c r="AF10" s="14">
        <v>54</v>
      </c>
      <c r="AG10">
        <v>43.57</v>
      </c>
      <c r="AH10">
        <v>1.04</v>
      </c>
      <c r="AL10" s="14">
        <f t="shared" si="0"/>
        <v>11.46</v>
      </c>
      <c r="AM10" s="14">
        <v>2.03</v>
      </c>
      <c r="AN10">
        <v>13.49</v>
      </c>
      <c r="AO10">
        <v>14.55</v>
      </c>
      <c r="AP10" s="14">
        <v>18.36</v>
      </c>
      <c r="AQ10">
        <v>7.18</v>
      </c>
      <c r="AR10" s="14">
        <v>2.34</v>
      </c>
      <c r="AS10">
        <v>0.88</v>
      </c>
      <c r="AT10" s="14">
        <v>3.27</v>
      </c>
      <c r="AU10">
        <v>0.56</v>
      </c>
      <c r="AV10" s="15">
        <v>1.7009924207943325</v>
      </c>
      <c r="AW10" s="14">
        <v>6.82</v>
      </c>
      <c r="AX10" s="14">
        <v>4.32</v>
      </c>
      <c r="AY10" s="14">
        <v>0.83</v>
      </c>
      <c r="BO10" s="23">
        <v>76.62</v>
      </c>
      <c r="BP10" s="23">
        <v>19.78</v>
      </c>
      <c r="BQ10" s="23">
        <v>0.42</v>
      </c>
      <c r="BS10" s="23">
        <v>0.38</v>
      </c>
      <c r="BU10" s="14">
        <v>1.2446491287558852</v>
      </c>
      <c r="BV10" s="14">
        <v>39.147004847894486</v>
      </c>
      <c r="BW10" s="14">
        <v>58.19898356565825</v>
      </c>
      <c r="BX10" s="14">
        <v>0.41193745209133525</v>
      </c>
      <c r="CA10" s="14">
        <f t="shared" si="3"/>
        <v>6.034883042918628</v>
      </c>
      <c r="CC10" s="14">
        <f t="shared" si="1"/>
        <v>30.366327855219414</v>
      </c>
      <c r="CE10" s="14">
        <f t="shared" si="2"/>
        <v>56.2956682826315</v>
      </c>
    </row>
    <row r="11" spans="1:83" ht="12.75">
      <c r="A11" s="5" t="s">
        <v>87</v>
      </c>
      <c r="B11" s="7">
        <v>6</v>
      </c>
      <c r="C11" s="5" t="s">
        <v>88</v>
      </c>
      <c r="D11" s="5">
        <v>98</v>
      </c>
      <c r="E11" s="8" t="s">
        <v>78</v>
      </c>
      <c r="F11" s="5">
        <v>-1</v>
      </c>
      <c r="G11" s="5">
        <v>-1</v>
      </c>
      <c r="H11" s="5">
        <v>0</v>
      </c>
      <c r="I11" s="5">
        <v>0</v>
      </c>
      <c r="J11" s="5">
        <v>0</v>
      </c>
      <c r="K11" s="5">
        <v>1</v>
      </c>
      <c r="L11" s="5"/>
      <c r="M11" s="5">
        <v>1</v>
      </c>
      <c r="N11" s="5" t="s">
        <v>89</v>
      </c>
      <c r="O11" s="5"/>
      <c r="P11" s="5"/>
      <c r="Q11" s="5" t="s">
        <v>90</v>
      </c>
      <c r="R11" s="5"/>
      <c r="S11">
        <v>9</v>
      </c>
      <c r="T11">
        <v>7</v>
      </c>
      <c r="U11">
        <v>7</v>
      </c>
      <c r="V11">
        <v>2</v>
      </c>
      <c r="W11" s="14">
        <v>79.79778830963666</v>
      </c>
      <c r="X11" s="14">
        <v>15.521853607161665</v>
      </c>
      <c r="Y11" s="14">
        <v>3.3027909426013693</v>
      </c>
      <c r="Z11" s="14">
        <v>46.26032568744471</v>
      </c>
      <c r="AA11" s="14">
        <v>24.48636323992973</v>
      </c>
      <c r="AB11">
        <v>2.24</v>
      </c>
      <c r="AC11" s="14">
        <v>3.2</v>
      </c>
      <c r="AD11">
        <v>2.08</v>
      </c>
      <c r="AE11">
        <v>1.74</v>
      </c>
      <c r="AF11" s="14">
        <v>6.44</v>
      </c>
      <c r="AG11">
        <v>5.12</v>
      </c>
      <c r="AH11">
        <v>0.7</v>
      </c>
      <c r="AL11" s="14">
        <f t="shared" si="0"/>
        <v>3.8699999999999997</v>
      </c>
      <c r="AM11" s="14">
        <v>1.65</v>
      </c>
      <c r="AN11">
        <v>5.52</v>
      </c>
      <c r="AO11">
        <v>34.11</v>
      </c>
      <c r="AP11" s="14">
        <v>0.69</v>
      </c>
      <c r="AQ11">
        <v>0.86</v>
      </c>
      <c r="AR11" s="14">
        <v>2.76</v>
      </c>
      <c r="AS11">
        <v>0.85</v>
      </c>
      <c r="AT11" s="14">
        <v>2.11</v>
      </c>
      <c r="AU11">
        <v>5.33</v>
      </c>
      <c r="AV11" s="15">
        <v>15.194178991041726</v>
      </c>
      <c r="AW11" s="14">
        <v>4.9</v>
      </c>
      <c r="AX11" s="14">
        <v>71.07</v>
      </c>
      <c r="AY11" s="14">
        <v>1.57</v>
      </c>
      <c r="BO11" s="23">
        <v>85.42</v>
      </c>
      <c r="BP11" s="23">
        <v>4.63</v>
      </c>
      <c r="BQ11" s="23">
        <v>4.45</v>
      </c>
      <c r="BS11" s="23">
        <v>0.29</v>
      </c>
      <c r="BU11" s="14">
        <v>0.6695099575936524</v>
      </c>
      <c r="BV11" s="14">
        <v>3.526166782099418</v>
      </c>
      <c r="BW11" s="14">
        <v>93.48716266297284</v>
      </c>
      <c r="BX11" s="14">
        <v>0.3353625195931907</v>
      </c>
      <c r="CA11" s="14">
        <f t="shared" si="3"/>
        <v>3.629836652531217</v>
      </c>
      <c r="CC11" s="14">
        <f t="shared" si="1"/>
        <v>71.48905422099095</v>
      </c>
      <c r="CE11" s="14">
        <f t="shared" si="2"/>
        <v>8.285388927366474</v>
      </c>
    </row>
    <row r="12" spans="1:83" ht="12.75">
      <c r="A12" s="5" t="s">
        <v>91</v>
      </c>
      <c r="B12" s="7">
        <v>7</v>
      </c>
      <c r="C12" s="5" t="s">
        <v>92</v>
      </c>
      <c r="D12" s="8" t="s">
        <v>93</v>
      </c>
      <c r="E12" s="8" t="s">
        <v>72</v>
      </c>
      <c r="F12" s="5">
        <v>-1</v>
      </c>
      <c r="G12" s="5">
        <v>1</v>
      </c>
      <c r="H12" s="5">
        <v>0</v>
      </c>
      <c r="I12" s="5">
        <v>0</v>
      </c>
      <c r="J12" s="5">
        <v>1</v>
      </c>
      <c r="K12" s="5">
        <v>0</v>
      </c>
      <c r="L12" s="5"/>
      <c r="M12" s="5">
        <v>1</v>
      </c>
      <c r="N12" s="5" t="s">
        <v>73</v>
      </c>
      <c r="O12" s="5" t="s">
        <v>94</v>
      </c>
      <c r="P12" s="5">
        <v>1941</v>
      </c>
      <c r="Q12" s="5" t="s">
        <v>95</v>
      </c>
      <c r="R12" s="5"/>
      <c r="S12">
        <v>43</v>
      </c>
      <c r="T12">
        <v>10</v>
      </c>
      <c r="U12">
        <v>3</v>
      </c>
      <c r="V12">
        <v>3</v>
      </c>
      <c r="W12" s="14">
        <v>63.6062155831095</v>
      </c>
      <c r="X12" s="14">
        <v>33.18419858469161</v>
      </c>
      <c r="Y12" s="14">
        <v>1.9505255282877714</v>
      </c>
      <c r="Z12" s="14">
        <v>43.75462252186102</v>
      </c>
      <c r="AA12" s="14">
        <v>37.25278686336026</v>
      </c>
      <c r="AB12">
        <v>9.8</v>
      </c>
      <c r="AC12" s="14">
        <v>8.79</v>
      </c>
      <c r="AD12">
        <v>3.08</v>
      </c>
      <c r="AE12">
        <v>1.43</v>
      </c>
      <c r="AF12" s="14">
        <v>20.08</v>
      </c>
      <c r="AG12">
        <v>23.67</v>
      </c>
      <c r="AH12">
        <v>3.3</v>
      </c>
      <c r="AL12" s="14">
        <f t="shared" si="0"/>
        <v>-5.33</v>
      </c>
      <c r="AM12" s="14">
        <v>6.62</v>
      </c>
      <c r="AN12">
        <v>1.29</v>
      </c>
      <c r="AO12">
        <v>24.96</v>
      </c>
      <c r="AP12" s="14">
        <v>12.87</v>
      </c>
      <c r="AQ12">
        <v>15.3</v>
      </c>
      <c r="AR12" s="14">
        <v>4.62</v>
      </c>
      <c r="AS12">
        <v>4.74</v>
      </c>
      <c r="AT12" s="14">
        <v>4.24</v>
      </c>
      <c r="AU12">
        <v>2.65</v>
      </c>
      <c r="AV12" s="15">
        <v>3.3615913490421203</v>
      </c>
      <c r="AW12" s="14">
        <v>31.53</v>
      </c>
      <c r="AX12" s="14">
        <v>5.23</v>
      </c>
      <c r="AY12" s="14">
        <v>2.4</v>
      </c>
      <c r="BO12" s="23">
        <v>74.72</v>
      </c>
      <c r="BP12" s="23">
        <v>19.77</v>
      </c>
      <c r="BQ12" s="23">
        <v>1.57</v>
      </c>
      <c r="BS12" s="23">
        <v>0.48</v>
      </c>
      <c r="BU12" s="14">
        <v>1.3347715398693345</v>
      </c>
      <c r="BV12" s="14">
        <v>27.446143936528063</v>
      </c>
      <c r="BW12" s="14">
        <v>67.98465345016204</v>
      </c>
      <c r="BX12" s="14">
        <v>0.925036040365209</v>
      </c>
      <c r="CA12" s="14">
        <f t="shared" si="3"/>
        <v>4.451590513289778</v>
      </c>
      <c r="CC12" s="14">
        <f t="shared" si="1"/>
        <v>48.17155115005402</v>
      </c>
      <c r="CE12" s="14">
        <f t="shared" si="2"/>
        <v>38.39538131217602</v>
      </c>
    </row>
    <row r="13" spans="1:83" ht="12.75">
      <c r="A13" s="5" t="s">
        <v>96</v>
      </c>
      <c r="B13" s="7">
        <v>8</v>
      </c>
      <c r="C13" s="5" t="s">
        <v>97</v>
      </c>
      <c r="D13" s="8">
        <v>34070</v>
      </c>
      <c r="E13" s="8" t="s">
        <v>98</v>
      </c>
      <c r="F13" s="5">
        <v>-1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/>
      <c r="M13" s="5">
        <v>1</v>
      </c>
      <c r="N13" s="5" t="s">
        <v>83</v>
      </c>
      <c r="O13" s="5" t="s">
        <v>99</v>
      </c>
      <c r="P13" s="8">
        <v>22741</v>
      </c>
      <c r="Q13" s="5" t="s">
        <v>100</v>
      </c>
      <c r="R13" s="5"/>
      <c r="S13">
        <v>40</v>
      </c>
      <c r="T13">
        <v>9</v>
      </c>
      <c r="U13">
        <v>3</v>
      </c>
      <c r="V13">
        <v>10</v>
      </c>
      <c r="W13" s="14">
        <v>70.26970151584064</v>
      </c>
      <c r="X13" s="14">
        <v>26.714909273577668</v>
      </c>
      <c r="Y13" s="14">
        <v>1.9815220859270524</v>
      </c>
      <c r="Z13" s="14">
        <v>58.49329355230501</v>
      </c>
      <c r="AA13" s="14">
        <v>25.719490943655277</v>
      </c>
      <c r="AB13">
        <v>5.42</v>
      </c>
      <c r="AC13" s="14">
        <v>20.3</v>
      </c>
      <c r="AD13">
        <v>9.62</v>
      </c>
      <c r="AE13">
        <v>3.57</v>
      </c>
      <c r="AF13" s="14">
        <v>14.18</v>
      </c>
      <c r="AG13">
        <v>17.92</v>
      </c>
      <c r="AH13">
        <v>1.75</v>
      </c>
      <c r="AL13" s="14">
        <f t="shared" si="0"/>
        <v>-8.96</v>
      </c>
      <c r="AM13" s="14">
        <v>10.24</v>
      </c>
      <c r="AN13">
        <v>1.28</v>
      </c>
      <c r="AO13">
        <v>24</v>
      </c>
      <c r="AP13" s="14">
        <v>11.63</v>
      </c>
      <c r="AQ13">
        <v>15.46</v>
      </c>
      <c r="AR13" s="14">
        <v>10.51</v>
      </c>
      <c r="AS13">
        <v>2.83</v>
      </c>
      <c r="AT13" s="14">
        <v>4.78</v>
      </c>
      <c r="AU13">
        <v>2.5</v>
      </c>
      <c r="AV13" s="15">
        <v>2.5023763003643658</v>
      </c>
      <c r="AW13" s="14">
        <v>8.91</v>
      </c>
      <c r="AX13" s="14">
        <v>8.13</v>
      </c>
      <c r="AY13" s="14">
        <v>2.32</v>
      </c>
      <c r="BO13" s="23">
        <v>56.38</v>
      </c>
      <c r="BP13" s="23">
        <v>32.04</v>
      </c>
      <c r="BQ13" s="23">
        <v>1.77</v>
      </c>
      <c r="BS13" s="23">
        <v>1.23</v>
      </c>
      <c r="BU13" s="14">
        <v>3.934540389972145</v>
      </c>
      <c r="BV13" s="14">
        <v>35.63956064826538</v>
      </c>
      <c r="BW13" s="14">
        <v>52.67314510002532</v>
      </c>
      <c r="BX13" s="14">
        <v>2.5394087110660926</v>
      </c>
      <c r="CA13" s="14">
        <f t="shared" si="3"/>
        <v>6.498180129990715</v>
      </c>
      <c r="CC13" s="14">
        <f t="shared" si="1"/>
        <v>37.751048366675114</v>
      </c>
      <c r="CE13" s="14">
        <f t="shared" si="2"/>
        <v>43.91652021608846</v>
      </c>
    </row>
    <row r="14" spans="1:83" ht="12.75">
      <c r="A14" s="5" t="s">
        <v>101</v>
      </c>
      <c r="B14" s="7">
        <v>9</v>
      </c>
      <c r="C14" s="5" t="s">
        <v>102</v>
      </c>
      <c r="D14" s="5"/>
      <c r="E14" s="5"/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/>
      <c r="M14" s="5">
        <v>1</v>
      </c>
      <c r="N14" s="5" t="s">
        <v>103</v>
      </c>
      <c r="O14" s="5" t="s">
        <v>104</v>
      </c>
      <c r="P14" s="8">
        <v>17780</v>
      </c>
      <c r="Q14" s="5" t="s">
        <v>84</v>
      </c>
      <c r="R14" s="5"/>
      <c r="S14">
        <v>33</v>
      </c>
      <c r="T14">
        <v>6</v>
      </c>
      <c r="U14">
        <v>2</v>
      </c>
      <c r="V14">
        <v>7</v>
      </c>
      <c r="W14" s="14">
        <v>49.89452531846989</v>
      </c>
      <c r="X14" s="14">
        <v>46.090162667418326</v>
      </c>
      <c r="Y14" s="14">
        <v>2.403186062793806</v>
      </c>
      <c r="Z14" s="14">
        <v>25.820687446425712</v>
      </c>
      <c r="AA14" s="14">
        <v>55.42383737907518</v>
      </c>
      <c r="AB14">
        <v>8.77</v>
      </c>
      <c r="AC14" s="14">
        <v>20.19</v>
      </c>
      <c r="AD14">
        <v>6.91</v>
      </c>
      <c r="AE14">
        <v>2.49</v>
      </c>
      <c r="AF14" s="14">
        <v>38.58</v>
      </c>
      <c r="AG14">
        <v>40.03</v>
      </c>
      <c r="AH14">
        <v>3.55</v>
      </c>
      <c r="AL14" s="14">
        <f t="shared" si="0"/>
        <v>-3.17</v>
      </c>
      <c r="AM14" s="14">
        <v>4.3</v>
      </c>
      <c r="AN14">
        <v>1.13</v>
      </c>
      <c r="AO14">
        <v>12.67</v>
      </c>
      <c r="AP14" s="14">
        <v>10.8</v>
      </c>
      <c r="AQ14">
        <v>2.01</v>
      </c>
      <c r="AR14" s="14">
        <v>4.41</v>
      </c>
      <c r="AS14">
        <v>2</v>
      </c>
      <c r="AT14" s="14">
        <v>3.4</v>
      </c>
      <c r="AU14">
        <v>1.87</v>
      </c>
      <c r="AV14" s="15">
        <v>3.074104426295909</v>
      </c>
      <c r="AW14" s="14">
        <v>7.54</v>
      </c>
      <c r="AX14" s="14">
        <v>4.61</v>
      </c>
      <c r="AY14" s="14">
        <v>1.93</v>
      </c>
      <c r="BO14" s="23">
        <v>56.27</v>
      </c>
      <c r="BP14" s="23">
        <v>36.15</v>
      </c>
      <c r="BQ14" s="23">
        <v>1.92</v>
      </c>
      <c r="BS14" s="23">
        <v>1.09</v>
      </c>
      <c r="BU14" s="14">
        <v>3.250171663996338</v>
      </c>
      <c r="BV14" s="14">
        <v>51.292693471681794</v>
      </c>
      <c r="BW14" s="14">
        <v>39.432364385442895</v>
      </c>
      <c r="BX14" s="14">
        <v>1.889066910811017</v>
      </c>
      <c r="CA14" s="14">
        <f t="shared" si="3"/>
        <v>3.8267238879987793</v>
      </c>
      <c r="CC14" s="14">
        <f t="shared" si="1"/>
        <v>25.82745479514763</v>
      </c>
      <c r="CE14" s="14">
        <f t="shared" si="2"/>
        <v>53.62089782389393</v>
      </c>
    </row>
    <row r="15" spans="1:83" ht="12.75">
      <c r="A15" s="5" t="s">
        <v>105</v>
      </c>
      <c r="B15" s="7">
        <v>10</v>
      </c>
      <c r="C15" s="5" t="s">
        <v>106</v>
      </c>
      <c r="D15" s="5">
        <v>98</v>
      </c>
      <c r="E15" s="5"/>
      <c r="F15" s="5">
        <v>-1</v>
      </c>
      <c r="G15" s="5">
        <v>-1</v>
      </c>
      <c r="H15" s="5">
        <v>1</v>
      </c>
      <c r="I15" s="5">
        <v>0</v>
      </c>
      <c r="J15" s="5">
        <v>0</v>
      </c>
      <c r="K15" s="5">
        <v>1</v>
      </c>
      <c r="L15" s="5"/>
      <c r="M15" s="5"/>
      <c r="N15" s="5"/>
      <c r="O15" s="5"/>
      <c r="P15" s="5"/>
      <c r="Q15" s="5"/>
      <c r="R15" s="5"/>
      <c r="S15">
        <v>21</v>
      </c>
      <c r="T15">
        <v>23</v>
      </c>
      <c r="U15">
        <v>10</v>
      </c>
      <c r="V15">
        <v>14</v>
      </c>
      <c r="W15" s="14">
        <v>66.21234445548548</v>
      </c>
      <c r="X15" s="14">
        <v>26.385304947640048</v>
      </c>
      <c r="Y15" s="14">
        <v>6.596062657982619</v>
      </c>
      <c r="Z15" s="14">
        <v>42.35534864685118</v>
      </c>
      <c r="AA15" s="14">
        <v>16.991865759451578</v>
      </c>
      <c r="AB15">
        <v>12.04</v>
      </c>
      <c r="AC15" s="14">
        <v>21.09</v>
      </c>
      <c r="AD15">
        <v>13.62</v>
      </c>
      <c r="AE15">
        <v>8.48</v>
      </c>
      <c r="AF15" s="14">
        <v>7.32</v>
      </c>
      <c r="AG15">
        <v>15.43</v>
      </c>
      <c r="AH15">
        <v>2.4</v>
      </c>
      <c r="AL15" s="14">
        <f t="shared" si="0"/>
        <v>-15.870000000000001</v>
      </c>
      <c r="AM15" s="14">
        <v>21.8</v>
      </c>
      <c r="AN15">
        <v>5.93</v>
      </c>
      <c r="AO15">
        <v>10.93</v>
      </c>
      <c r="AP15" s="14">
        <v>2.6</v>
      </c>
      <c r="AQ15">
        <v>1.25</v>
      </c>
      <c r="AR15" s="14">
        <v>12.69</v>
      </c>
      <c r="AS15">
        <v>7.65</v>
      </c>
      <c r="AT15" s="14">
        <v>11.21</v>
      </c>
      <c r="AU15">
        <v>7.47</v>
      </c>
      <c r="AV15" s="15">
        <v>14.265104619634727</v>
      </c>
      <c r="AW15" s="14">
        <v>9.05</v>
      </c>
      <c r="AX15" s="14">
        <v>5.43</v>
      </c>
      <c r="AY15" s="14">
        <v>4.12</v>
      </c>
      <c r="BO15" s="23">
        <v>64.2</v>
      </c>
      <c r="BP15" s="23">
        <v>17.01</v>
      </c>
      <c r="BQ15" s="23">
        <v>7.44</v>
      </c>
      <c r="BS15" s="23">
        <v>3.39</v>
      </c>
      <c r="BU15" s="14">
        <v>10.360494137401268</v>
      </c>
      <c r="BV15" s="14">
        <v>25.429343263294363</v>
      </c>
      <c r="BW15" s="14">
        <v>55.28633354845711</v>
      </c>
      <c r="BX15" s="14">
        <v>4.243744752788518</v>
      </c>
      <c r="CA15" s="14">
        <f t="shared" si="3"/>
        <v>15.426831379133757</v>
      </c>
      <c r="CC15" s="14">
        <f t="shared" si="1"/>
        <v>38.155444516152365</v>
      </c>
      <c r="CE15" s="14">
        <f t="shared" si="2"/>
        <v>30.479781087764792</v>
      </c>
    </row>
    <row r="16" spans="1:83" ht="12.75">
      <c r="A16" s="5" t="s">
        <v>107</v>
      </c>
      <c r="B16" s="7">
        <v>11</v>
      </c>
      <c r="C16" s="5"/>
      <c r="D16" s="5"/>
      <c r="E16" s="5"/>
      <c r="F16" s="5">
        <v>-1</v>
      </c>
      <c r="G16" s="5">
        <v>-1</v>
      </c>
      <c r="H16" s="5">
        <v>0</v>
      </c>
      <c r="I16" s="5">
        <v>0</v>
      </c>
      <c r="J16" s="5">
        <v>0</v>
      </c>
      <c r="K16" s="5">
        <v>0</v>
      </c>
      <c r="L16" s="5"/>
      <c r="M16" s="5"/>
      <c r="N16" s="5"/>
      <c r="O16" s="5"/>
      <c r="P16" s="5"/>
      <c r="Q16" s="5"/>
      <c r="R16" s="5"/>
      <c r="S16">
        <v>19</v>
      </c>
      <c r="T16">
        <v>18</v>
      </c>
      <c r="U16">
        <v>7</v>
      </c>
      <c r="V16">
        <v>18</v>
      </c>
      <c r="W16" s="14">
        <v>64.36088027727898</v>
      </c>
      <c r="X16" s="14">
        <v>28.02522236605838</v>
      </c>
      <c r="Y16" s="14">
        <v>6.593101432329728</v>
      </c>
      <c r="Z16" s="14">
        <v>40.478081114975886</v>
      </c>
      <c r="AA16" s="14">
        <v>16.315803159071677</v>
      </c>
      <c r="AB16">
        <v>18.17</v>
      </c>
      <c r="AC16" s="14">
        <v>24.31</v>
      </c>
      <c r="AD16">
        <v>17.51</v>
      </c>
      <c r="AE16">
        <v>9.82</v>
      </c>
      <c r="AF16" s="14">
        <v>7.05</v>
      </c>
      <c r="AG16">
        <v>13.05</v>
      </c>
      <c r="AH16">
        <v>3.87</v>
      </c>
      <c r="AL16" s="14">
        <f t="shared" si="0"/>
        <v>-17.119999999999997</v>
      </c>
      <c r="AM16" s="14">
        <v>21.83</v>
      </c>
      <c r="AN16">
        <v>4.71</v>
      </c>
      <c r="AO16">
        <v>12.86</v>
      </c>
      <c r="AP16" s="14">
        <v>5.57</v>
      </c>
      <c r="AQ16">
        <v>1.79</v>
      </c>
      <c r="AR16" s="14">
        <v>12.18</v>
      </c>
      <c r="AS16">
        <v>7.64</v>
      </c>
      <c r="AT16" s="14">
        <v>7.09</v>
      </c>
      <c r="AU16">
        <v>5.55</v>
      </c>
      <c r="AV16" s="15">
        <v>9.44881259788342</v>
      </c>
      <c r="AW16" s="14">
        <v>7.22</v>
      </c>
      <c r="AX16" s="14">
        <v>5.26</v>
      </c>
      <c r="AY16" s="14">
        <v>3.97</v>
      </c>
      <c r="BO16" s="23">
        <v>59.92</v>
      </c>
      <c r="BP16" s="23">
        <v>21.76</v>
      </c>
      <c r="BQ16" s="23">
        <v>6.82</v>
      </c>
      <c r="BS16" s="23">
        <v>3.22</v>
      </c>
      <c r="BU16" s="14">
        <v>10.051011387522836</v>
      </c>
      <c r="BV16" s="14">
        <v>27.590022984591812</v>
      </c>
      <c r="BW16" s="14">
        <v>53.437102326180394</v>
      </c>
      <c r="BX16" s="14">
        <v>3.0735616076554186</v>
      </c>
      <c r="CA16" s="14">
        <f t="shared" si="3"/>
        <v>14.28367046250761</v>
      </c>
      <c r="CC16" s="14">
        <f t="shared" si="1"/>
        <v>35.822367442060134</v>
      </c>
      <c r="CE16" s="14">
        <f t="shared" si="2"/>
        <v>33.840007661530606</v>
      </c>
    </row>
    <row r="17" spans="1:83" ht="12.75">
      <c r="A17" s="5" t="s">
        <v>108</v>
      </c>
      <c r="B17" s="7">
        <v>12</v>
      </c>
      <c r="C17" s="5" t="s">
        <v>109</v>
      </c>
      <c r="D17" s="8">
        <v>35434</v>
      </c>
      <c r="E17" s="5"/>
      <c r="F17" s="5">
        <v>-1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/>
      <c r="M17" s="5"/>
      <c r="N17" s="5"/>
      <c r="O17" s="5"/>
      <c r="P17" s="5"/>
      <c r="Q17" s="5"/>
      <c r="R17" s="5"/>
      <c r="S17">
        <v>37</v>
      </c>
      <c r="T17">
        <v>15</v>
      </c>
      <c r="U17">
        <v>5</v>
      </c>
      <c r="V17">
        <v>21</v>
      </c>
      <c r="W17" s="14">
        <v>40.744378870096774</v>
      </c>
      <c r="X17" s="14">
        <v>52.77775577296312</v>
      </c>
      <c r="Y17" s="14">
        <v>5.182926024214098</v>
      </c>
      <c r="Z17" s="14">
        <v>24.34862639589396</v>
      </c>
      <c r="AA17" s="14">
        <v>43.43737008479296</v>
      </c>
      <c r="AB17">
        <v>10.97</v>
      </c>
      <c r="AC17" s="14">
        <v>24.47</v>
      </c>
      <c r="AD17">
        <v>20.72</v>
      </c>
      <c r="AE17">
        <v>7.43</v>
      </c>
      <c r="AF17" s="14">
        <v>12.55</v>
      </c>
      <c r="AG17">
        <v>18.51</v>
      </c>
      <c r="AH17">
        <v>1.91</v>
      </c>
      <c r="AL17" s="14">
        <f t="shared" si="0"/>
        <v>-9.120000000000001</v>
      </c>
      <c r="AM17" s="14">
        <v>11.42</v>
      </c>
      <c r="AN17">
        <v>2.3</v>
      </c>
      <c r="AO17">
        <v>5.01</v>
      </c>
      <c r="AP17" s="14">
        <v>14.17</v>
      </c>
      <c r="AQ17">
        <v>9.41</v>
      </c>
      <c r="AR17" s="14">
        <v>10.32</v>
      </c>
      <c r="AS17">
        <v>4.87</v>
      </c>
      <c r="AT17" s="14">
        <v>4.51</v>
      </c>
      <c r="AU17">
        <v>2.85</v>
      </c>
      <c r="AV17" s="15">
        <v>7.367810051220909</v>
      </c>
      <c r="AW17" s="14">
        <v>6.49</v>
      </c>
      <c r="AX17" s="14">
        <v>6.62</v>
      </c>
      <c r="AY17" s="14">
        <v>3.07</v>
      </c>
      <c r="BO17" s="23">
        <v>44.83</v>
      </c>
      <c r="BP17" s="23">
        <v>40.24</v>
      </c>
      <c r="BQ17" s="23">
        <v>3.47</v>
      </c>
      <c r="BS17" s="23">
        <v>2.77</v>
      </c>
      <c r="BU17" s="14">
        <v>7.401949263841847</v>
      </c>
      <c r="BV17" s="14">
        <v>43.87779083431258</v>
      </c>
      <c r="BW17" s="14">
        <v>39.630054607036705</v>
      </c>
      <c r="BX17" s="14">
        <v>3.597705122001797</v>
      </c>
      <c r="CA17" s="14">
        <f t="shared" si="3"/>
        <v>8.963983087947282</v>
      </c>
      <c r="CC17" s="14">
        <f t="shared" si="1"/>
        <v>25.78001820234557</v>
      </c>
      <c r="CE17" s="14">
        <f t="shared" si="2"/>
        <v>51.02259694477086</v>
      </c>
    </row>
    <row r="18" spans="1:83" ht="12.75">
      <c r="A18" s="5" t="s">
        <v>110</v>
      </c>
      <c r="B18" s="7">
        <v>13</v>
      </c>
      <c r="C18" s="5"/>
      <c r="D18" s="5"/>
      <c r="E18" s="5"/>
      <c r="F18" s="5">
        <v>-1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/>
      <c r="M18" s="5"/>
      <c r="N18" s="5"/>
      <c r="O18" s="5"/>
      <c r="P18" s="5"/>
      <c r="Q18" s="5"/>
      <c r="R18" s="5"/>
      <c r="S18">
        <v>33</v>
      </c>
      <c r="T18">
        <v>8</v>
      </c>
      <c r="U18">
        <v>3</v>
      </c>
      <c r="V18">
        <v>20</v>
      </c>
      <c r="W18" s="14">
        <v>45.63437913275139</v>
      </c>
      <c r="X18" s="14">
        <v>47.74154406768956</v>
      </c>
      <c r="Y18" s="14">
        <v>3.1249581342116697</v>
      </c>
      <c r="Z18" s="14">
        <v>24.142746603882106</v>
      </c>
      <c r="AA18" s="14">
        <v>49.70828350705292</v>
      </c>
      <c r="AB18">
        <v>10.64</v>
      </c>
      <c r="AC18" s="14">
        <v>35.34</v>
      </c>
      <c r="AD18">
        <v>19.51</v>
      </c>
      <c r="AE18">
        <v>6.86</v>
      </c>
      <c r="AF18" s="14">
        <v>18.74</v>
      </c>
      <c r="AG18">
        <v>22.84</v>
      </c>
      <c r="AH18">
        <v>3.46</v>
      </c>
      <c r="AL18" s="14">
        <f t="shared" si="0"/>
        <v>-6.65</v>
      </c>
      <c r="AM18" s="14">
        <v>7.65</v>
      </c>
      <c r="AN18">
        <v>1</v>
      </c>
      <c r="AO18">
        <v>19.56</v>
      </c>
      <c r="AP18" s="14">
        <v>12.46</v>
      </c>
      <c r="AQ18">
        <v>4.98</v>
      </c>
      <c r="AR18" s="14">
        <v>6.14</v>
      </c>
      <c r="AS18">
        <v>2.22</v>
      </c>
      <c r="AT18" s="14">
        <v>5.39</v>
      </c>
      <c r="AU18">
        <v>2.41</v>
      </c>
      <c r="AV18" s="15">
        <v>2.9984731434624474</v>
      </c>
      <c r="AW18" s="14">
        <v>4.03</v>
      </c>
      <c r="AX18" s="14">
        <v>4.89</v>
      </c>
      <c r="AY18" s="14">
        <v>1.68</v>
      </c>
      <c r="BO18" s="23">
        <v>59.86</v>
      </c>
      <c r="BP18" s="23">
        <v>30.84</v>
      </c>
      <c r="BQ18" s="23">
        <v>1.36</v>
      </c>
      <c r="BS18" s="23">
        <v>2.03</v>
      </c>
      <c r="BU18" s="14">
        <v>2.7146057850897676</v>
      </c>
      <c r="BV18" s="14">
        <v>38.67584146670686</v>
      </c>
      <c r="BW18" s="14">
        <v>52.7265275076506</v>
      </c>
      <c r="BX18" s="14">
        <v>1.4688350407998787</v>
      </c>
      <c r="CA18" s="14">
        <f t="shared" si="3"/>
        <v>5.014868595029923</v>
      </c>
      <c r="CC18" s="14">
        <f t="shared" si="1"/>
        <v>32.8688425025502</v>
      </c>
      <c r="CE18" s="14">
        <f t="shared" si="2"/>
        <v>52.738613822235614</v>
      </c>
    </row>
    <row r="19" spans="1:83" ht="12.75">
      <c r="A19" s="5" t="s">
        <v>111</v>
      </c>
      <c r="B19" s="7">
        <v>14</v>
      </c>
      <c r="C19" s="5" t="s">
        <v>112</v>
      </c>
      <c r="D19" s="8">
        <v>33592</v>
      </c>
      <c r="E19" s="8">
        <v>35421</v>
      </c>
      <c r="F19" s="5">
        <v>-1</v>
      </c>
      <c r="G19" s="5">
        <v>0</v>
      </c>
      <c r="H19" s="5">
        <v>-1</v>
      </c>
      <c r="I19" s="5">
        <v>1</v>
      </c>
      <c r="J19" s="5">
        <v>1</v>
      </c>
      <c r="K19" s="5">
        <v>0</v>
      </c>
      <c r="L19" s="5"/>
      <c r="M19" s="5">
        <v>1</v>
      </c>
      <c r="N19" s="5" t="s">
        <v>113</v>
      </c>
      <c r="O19" s="5" t="s">
        <v>114</v>
      </c>
      <c r="P19" s="8">
        <v>13832</v>
      </c>
      <c r="Q19" s="5" t="s">
        <v>115</v>
      </c>
      <c r="R19" s="5"/>
      <c r="S19">
        <v>26</v>
      </c>
      <c r="T19">
        <v>16</v>
      </c>
      <c r="U19">
        <v>6</v>
      </c>
      <c r="V19">
        <v>7</v>
      </c>
      <c r="W19" s="14">
        <v>64.64577496291763</v>
      </c>
      <c r="X19" s="14">
        <v>29.874979398676803</v>
      </c>
      <c r="Y19" s="14">
        <v>4.071527794128034</v>
      </c>
      <c r="Z19" s="14">
        <v>51.852305904040605</v>
      </c>
      <c r="AA19" s="14">
        <v>20.552445298062562</v>
      </c>
      <c r="AB19">
        <v>12.61</v>
      </c>
      <c r="AC19" s="14">
        <v>15.45</v>
      </c>
      <c r="AD19">
        <v>6.8</v>
      </c>
      <c r="AE19">
        <v>3.65</v>
      </c>
      <c r="AF19" s="14">
        <v>10.19</v>
      </c>
      <c r="AG19">
        <v>17.61</v>
      </c>
      <c r="AH19">
        <v>4.43</v>
      </c>
      <c r="AL19" s="14">
        <f t="shared" si="0"/>
        <v>-10.969999999999999</v>
      </c>
      <c r="AM19" s="14">
        <v>13.36</v>
      </c>
      <c r="AN19">
        <v>2.39</v>
      </c>
      <c r="AO19">
        <v>13.75</v>
      </c>
      <c r="AP19" s="14">
        <v>10.51</v>
      </c>
      <c r="AQ19">
        <v>2.63</v>
      </c>
      <c r="AR19" s="14">
        <v>11.44</v>
      </c>
      <c r="AS19">
        <v>7.46</v>
      </c>
      <c r="AT19" s="14">
        <v>7.04</v>
      </c>
      <c r="AU19">
        <v>3.63</v>
      </c>
      <c r="AV19" s="15">
        <v>4.6812780661009175</v>
      </c>
      <c r="AW19" s="14">
        <v>13.01</v>
      </c>
      <c r="AX19" s="14">
        <v>5.23</v>
      </c>
      <c r="AY19" s="14">
        <v>3.88</v>
      </c>
      <c r="BO19" s="23">
        <v>52.46</v>
      </c>
      <c r="BP19" s="23">
        <v>30.18</v>
      </c>
      <c r="BQ19" s="23">
        <v>4.38</v>
      </c>
      <c r="BS19" s="23">
        <v>2.98</v>
      </c>
      <c r="BU19" s="14">
        <v>8.241616707203653</v>
      </c>
      <c r="BV19" s="14">
        <v>36.116963440790244</v>
      </c>
      <c r="BW19" s="14">
        <v>46.15115550747156</v>
      </c>
      <c r="BX19" s="14">
        <v>3.3831436636216474</v>
      </c>
      <c r="CA19" s="14">
        <f>(AY19+AM19+U19+BU19)/3</f>
        <v>10.49387223573455</v>
      </c>
      <c r="CC19" s="14">
        <f t="shared" si="1"/>
        <v>34.89371850249052</v>
      </c>
      <c r="CE19" s="14">
        <f t="shared" si="2"/>
        <v>35.08898781359675</v>
      </c>
    </row>
    <row r="20" spans="1:83" ht="12.75">
      <c r="A20" s="5" t="s">
        <v>116</v>
      </c>
      <c r="B20" s="7">
        <v>15</v>
      </c>
      <c r="C20" s="5" t="s">
        <v>117</v>
      </c>
      <c r="D20" s="5">
        <v>98</v>
      </c>
      <c r="E20" s="5"/>
      <c r="F20" s="5">
        <v>1</v>
      </c>
      <c r="G20" s="5">
        <v>1</v>
      </c>
      <c r="H20" s="5">
        <v>-1</v>
      </c>
      <c r="I20" s="5">
        <v>0</v>
      </c>
      <c r="J20" s="5">
        <v>0</v>
      </c>
      <c r="K20" s="5">
        <v>-1</v>
      </c>
      <c r="L20" s="5"/>
      <c r="M20" s="5"/>
      <c r="N20" s="5"/>
      <c r="O20" s="5"/>
      <c r="P20" s="5"/>
      <c r="Q20" s="5"/>
      <c r="R20" s="5"/>
      <c r="S20">
        <v>58</v>
      </c>
      <c r="T20">
        <v>5</v>
      </c>
      <c r="U20">
        <v>3</v>
      </c>
      <c r="V20">
        <v>11</v>
      </c>
      <c r="W20" s="14">
        <v>42.99693953655839</v>
      </c>
      <c r="X20" s="14">
        <v>52.82128436591827</v>
      </c>
      <c r="Y20" s="14">
        <v>2.3522490548568786</v>
      </c>
      <c r="Z20" s="14">
        <v>19.28100762921165</v>
      </c>
      <c r="AA20" s="14">
        <v>62.32922597998207</v>
      </c>
      <c r="AB20">
        <v>9.6</v>
      </c>
      <c r="AC20" s="14">
        <v>17.47</v>
      </c>
      <c r="AD20">
        <v>10.22</v>
      </c>
      <c r="AE20">
        <v>3.23</v>
      </c>
      <c r="AF20" s="14">
        <v>36.06</v>
      </c>
      <c r="AG20">
        <v>51.67</v>
      </c>
      <c r="AH20">
        <v>2.75</v>
      </c>
      <c r="AL20" s="14">
        <f t="shared" si="0"/>
        <v>-6.859999999999999</v>
      </c>
      <c r="AM20" s="14">
        <v>7.81</v>
      </c>
      <c r="AN20">
        <v>0.95</v>
      </c>
      <c r="AO20">
        <v>5.97</v>
      </c>
      <c r="AP20" s="14">
        <v>3.94</v>
      </c>
      <c r="AQ20">
        <v>2.59</v>
      </c>
      <c r="AR20" s="14">
        <v>5.94</v>
      </c>
      <c r="AS20">
        <v>2.17</v>
      </c>
      <c r="AT20" s="14">
        <v>5.04</v>
      </c>
      <c r="AU20">
        <v>1.48</v>
      </c>
      <c r="AV20" s="15">
        <v>1.7964810302935361</v>
      </c>
      <c r="AW20" s="14">
        <v>5.99</v>
      </c>
      <c r="AX20" s="14">
        <v>7.03</v>
      </c>
      <c r="AY20" s="14">
        <v>4.18</v>
      </c>
      <c r="BO20" s="23">
        <v>64.61</v>
      </c>
      <c r="BP20" s="23">
        <v>28.51</v>
      </c>
      <c r="BQ20" s="23">
        <v>0.98</v>
      </c>
      <c r="BS20" s="23">
        <v>1.31</v>
      </c>
      <c r="BU20" s="14">
        <v>2.16989941456634</v>
      </c>
      <c r="BV20" s="14">
        <v>52.76108934152571</v>
      </c>
      <c r="BW20" s="14">
        <v>40.30069032563415</v>
      </c>
      <c r="BX20" s="14">
        <v>1.7626968323476613</v>
      </c>
      <c r="CA20" s="14">
        <f t="shared" si="3"/>
        <v>5.719966471522113</v>
      </c>
      <c r="CC20" s="14">
        <f t="shared" si="1"/>
        <v>24.833563441878052</v>
      </c>
      <c r="CE20" s="14">
        <f t="shared" si="2"/>
        <v>59.74369644717524</v>
      </c>
    </row>
    <row r="21" spans="1:83" ht="14.25" customHeight="1">
      <c r="A21" s="5" t="s">
        <v>118</v>
      </c>
      <c r="B21" s="7">
        <v>16</v>
      </c>
      <c r="C21" s="5" t="s">
        <v>119</v>
      </c>
      <c r="D21" s="9">
        <v>33390</v>
      </c>
      <c r="E21" s="8">
        <v>35249</v>
      </c>
      <c r="F21" s="5">
        <v>-1</v>
      </c>
      <c r="G21" s="5">
        <v>-1</v>
      </c>
      <c r="H21" s="5">
        <v>0</v>
      </c>
      <c r="I21" s="5">
        <v>0</v>
      </c>
      <c r="J21" s="5">
        <v>0</v>
      </c>
      <c r="K21" s="5">
        <v>1</v>
      </c>
      <c r="L21" s="12" t="s">
        <v>120</v>
      </c>
      <c r="M21" s="5">
        <v>1</v>
      </c>
      <c r="N21" s="5" t="s">
        <v>121</v>
      </c>
      <c r="O21" s="5" t="s">
        <v>122</v>
      </c>
      <c r="P21" s="8">
        <v>13535</v>
      </c>
      <c r="Q21" s="5" t="s">
        <v>123</v>
      </c>
      <c r="R21" s="5"/>
      <c r="S21">
        <v>26</v>
      </c>
      <c r="T21">
        <v>11</v>
      </c>
      <c r="U21">
        <v>4</v>
      </c>
      <c r="V21">
        <v>5</v>
      </c>
      <c r="W21" s="14">
        <v>61.450815162223314</v>
      </c>
      <c r="X21" s="14">
        <v>32.305492377990475</v>
      </c>
      <c r="Y21" s="14">
        <v>3.6375566023579533</v>
      </c>
      <c r="Z21" s="14">
        <v>38.34089588884767</v>
      </c>
      <c r="AA21" s="14">
        <v>38.09752892490971</v>
      </c>
      <c r="AB21">
        <v>7.38</v>
      </c>
      <c r="AC21" s="14">
        <v>22</v>
      </c>
      <c r="AD21">
        <v>4.84</v>
      </c>
      <c r="AE21">
        <v>2.58</v>
      </c>
      <c r="AF21" s="14">
        <v>9.38</v>
      </c>
      <c r="AG21">
        <v>15.42</v>
      </c>
      <c r="AH21">
        <v>2.36</v>
      </c>
      <c r="AL21" s="14">
        <f t="shared" si="0"/>
        <v>-20.279999999999998</v>
      </c>
      <c r="AM21" s="14">
        <v>22.4</v>
      </c>
      <c r="AN21">
        <v>2.12</v>
      </c>
      <c r="AO21">
        <v>28.62</v>
      </c>
      <c r="AP21" s="14">
        <v>2.12</v>
      </c>
      <c r="AQ21">
        <v>2.12</v>
      </c>
      <c r="AR21" s="14">
        <v>7.66</v>
      </c>
      <c r="AS21">
        <v>3.7</v>
      </c>
      <c r="AT21" s="14">
        <v>11.55</v>
      </c>
      <c r="AU21">
        <v>4.07</v>
      </c>
      <c r="AV21" s="15">
        <v>6.902823519847785</v>
      </c>
      <c r="AW21" s="14">
        <v>8.54</v>
      </c>
      <c r="AX21" s="14">
        <v>5.42</v>
      </c>
      <c r="AY21" s="14">
        <v>4.59</v>
      </c>
      <c r="BO21" s="23">
        <v>68.89</v>
      </c>
      <c r="BP21" s="23">
        <v>20.57</v>
      </c>
      <c r="BQ21" s="23">
        <v>2.59</v>
      </c>
      <c r="BS21" s="23">
        <v>1.21</v>
      </c>
      <c r="BU21" s="14">
        <v>5.252786004863264</v>
      </c>
      <c r="BV21" s="14">
        <v>25.27764847711094</v>
      </c>
      <c r="BW21" s="14">
        <v>62.59595877098617</v>
      </c>
      <c r="BX21" s="14">
        <v>2.2837197906180995</v>
      </c>
      <c r="CA21" s="14">
        <f t="shared" si="3"/>
        <v>12.080928668287754</v>
      </c>
      <c r="CC21" s="14">
        <f t="shared" si="1"/>
        <v>43.605319590328726</v>
      </c>
      <c r="CE21" s="14">
        <f t="shared" si="2"/>
        <v>29.92588282570365</v>
      </c>
    </row>
    <row r="22" spans="1:83" ht="12.75">
      <c r="A22" s="5" t="s">
        <v>124</v>
      </c>
      <c r="B22" s="7">
        <v>17</v>
      </c>
      <c r="C22" s="5" t="s">
        <v>125</v>
      </c>
      <c r="D22" s="8">
        <v>33678</v>
      </c>
      <c r="E22" s="8">
        <v>35140</v>
      </c>
      <c r="F22" s="5">
        <v>-1</v>
      </c>
      <c r="G22" s="5">
        <v>-1</v>
      </c>
      <c r="H22" s="5">
        <v>0</v>
      </c>
      <c r="I22" s="5">
        <v>0</v>
      </c>
      <c r="J22" s="5">
        <v>0</v>
      </c>
      <c r="K22" s="5">
        <v>0</v>
      </c>
      <c r="L22" s="5"/>
      <c r="M22" s="5">
        <v>1</v>
      </c>
      <c r="N22" s="5" t="s">
        <v>83</v>
      </c>
      <c r="O22" s="5" t="s">
        <v>126</v>
      </c>
      <c r="P22" s="8">
        <v>15546</v>
      </c>
      <c r="Q22" s="5" t="s">
        <v>127</v>
      </c>
      <c r="R22" s="5"/>
      <c r="S22">
        <v>26</v>
      </c>
      <c r="T22">
        <v>5</v>
      </c>
      <c r="U22">
        <v>3</v>
      </c>
      <c r="V22">
        <v>6</v>
      </c>
      <c r="W22" s="14">
        <v>63.07031391527135</v>
      </c>
      <c r="X22" s="14">
        <v>32.113558137729356</v>
      </c>
      <c r="Y22" s="14">
        <v>2.0901805508829137</v>
      </c>
      <c r="Z22" s="14">
        <v>59.93284739055581</v>
      </c>
      <c r="AA22" s="14">
        <v>21.17020274263591</v>
      </c>
      <c r="AB22">
        <v>4.54</v>
      </c>
      <c r="AC22" s="14">
        <v>9.73</v>
      </c>
      <c r="AD22">
        <v>5.44</v>
      </c>
      <c r="AE22">
        <v>3.02</v>
      </c>
      <c r="AF22" s="14">
        <v>8.4</v>
      </c>
      <c r="AG22">
        <v>11.45</v>
      </c>
      <c r="AH22">
        <v>0.93</v>
      </c>
      <c r="AL22" s="14">
        <f t="shared" si="0"/>
        <v>-5.130000000000001</v>
      </c>
      <c r="AM22" s="14">
        <v>6.15</v>
      </c>
      <c r="AN22">
        <v>1.02</v>
      </c>
      <c r="AO22">
        <v>28.08</v>
      </c>
      <c r="AP22" s="14">
        <v>5.56</v>
      </c>
      <c r="AQ22">
        <v>8.67</v>
      </c>
      <c r="AR22" s="14">
        <v>9</v>
      </c>
      <c r="AS22">
        <v>3.24</v>
      </c>
      <c r="AT22" s="14">
        <v>2.11</v>
      </c>
      <c r="AU22">
        <v>1.38</v>
      </c>
      <c r="AV22" s="15">
        <v>4.219308088291976</v>
      </c>
      <c r="AW22" s="14">
        <v>48.38</v>
      </c>
      <c r="AX22" s="14">
        <v>2.92</v>
      </c>
      <c r="AY22" s="14">
        <v>1.72</v>
      </c>
      <c r="BO22" s="23">
        <v>61.6</v>
      </c>
      <c r="BP22" s="23">
        <v>27.75</v>
      </c>
      <c r="BQ22" s="23">
        <v>1.67</v>
      </c>
      <c r="BS22" s="23">
        <v>1.92</v>
      </c>
      <c r="BU22" s="14">
        <v>1.7344158821784048</v>
      </c>
      <c r="BV22" s="14">
        <v>13.559733498772692</v>
      </c>
      <c r="BW22" s="14">
        <v>78.13323263111519</v>
      </c>
      <c r="BX22" s="14">
        <v>1.6525953299346337</v>
      </c>
      <c r="CA22" s="14">
        <f t="shared" si="3"/>
        <v>4.201471960726136</v>
      </c>
      <c r="CC22" s="14">
        <f t="shared" si="1"/>
        <v>56.977744210371725</v>
      </c>
      <c r="CE22" s="14">
        <f t="shared" si="2"/>
        <v>23.0832444995909</v>
      </c>
    </row>
    <row r="23" spans="1:83" ht="12.75">
      <c r="A23" s="5" t="s">
        <v>128</v>
      </c>
      <c r="B23" s="7">
        <v>18</v>
      </c>
      <c r="C23" s="5" t="s">
        <v>129</v>
      </c>
      <c r="D23" s="8"/>
      <c r="E23" s="8"/>
      <c r="F23" s="5">
        <v>0</v>
      </c>
      <c r="G23" s="5">
        <v>0</v>
      </c>
      <c r="H23" s="5">
        <v>0</v>
      </c>
      <c r="I23" s="5">
        <v>1</v>
      </c>
      <c r="J23" s="5">
        <v>1</v>
      </c>
      <c r="K23" s="5">
        <v>0</v>
      </c>
      <c r="L23" s="5"/>
      <c r="M23" s="5"/>
      <c r="N23" s="5"/>
      <c r="O23" s="5"/>
      <c r="P23" s="5"/>
      <c r="Q23" s="5"/>
      <c r="R23" s="5"/>
      <c r="S23">
        <v>33</v>
      </c>
      <c r="T23">
        <v>17</v>
      </c>
      <c r="U23">
        <v>7</v>
      </c>
      <c r="V23">
        <v>10</v>
      </c>
      <c r="W23" s="14">
        <v>52.832177008539524</v>
      </c>
      <c r="X23" s="14">
        <v>40.73255587033909</v>
      </c>
      <c r="Y23" s="14">
        <v>5.4241166059904575</v>
      </c>
      <c r="Z23" s="14">
        <v>36.80511086953284</v>
      </c>
      <c r="AA23" s="14">
        <v>30.47054061335308</v>
      </c>
      <c r="AB23">
        <v>11.52</v>
      </c>
      <c r="AC23" s="14">
        <v>17.59</v>
      </c>
      <c r="AD23">
        <v>9.51</v>
      </c>
      <c r="AE23">
        <v>5.99</v>
      </c>
      <c r="AF23" s="14">
        <v>11.14</v>
      </c>
      <c r="AG23">
        <v>14.92</v>
      </c>
      <c r="AH23">
        <v>5.89</v>
      </c>
      <c r="AL23" s="14">
        <f t="shared" si="0"/>
        <v>-12.420000000000002</v>
      </c>
      <c r="AM23" s="14">
        <v>16.19</v>
      </c>
      <c r="AN23">
        <v>3.77</v>
      </c>
      <c r="AO23">
        <v>6.37</v>
      </c>
      <c r="AP23" s="14">
        <v>11.07</v>
      </c>
      <c r="AQ23">
        <v>7.54</v>
      </c>
      <c r="AR23" s="14">
        <v>14.7</v>
      </c>
      <c r="AS23">
        <v>8.46</v>
      </c>
      <c r="AT23" s="14">
        <v>8.18</v>
      </c>
      <c r="AU23">
        <v>4.38</v>
      </c>
      <c r="AV23" s="15">
        <v>9.234953517242687</v>
      </c>
      <c r="AW23" s="14">
        <v>7</v>
      </c>
      <c r="AX23" s="14">
        <v>5.34</v>
      </c>
      <c r="AY23" s="14">
        <v>2.87</v>
      </c>
      <c r="BO23" s="23">
        <v>61.06</v>
      </c>
      <c r="BP23" s="23">
        <v>24.82</v>
      </c>
      <c r="BQ23" s="23">
        <v>2.81</v>
      </c>
      <c r="BS23" s="23">
        <v>2.96</v>
      </c>
      <c r="BU23" s="14">
        <v>7.073034884150572</v>
      </c>
      <c r="BV23" s="14">
        <v>32.83771226973464</v>
      </c>
      <c r="BW23" s="14">
        <v>51.37882099207235</v>
      </c>
      <c r="BX23" s="14">
        <v>2.61614023179465</v>
      </c>
      <c r="CA23" s="14">
        <f t="shared" si="3"/>
        <v>11.044344961383525</v>
      </c>
      <c r="CC23" s="14">
        <f t="shared" si="1"/>
        <v>34.41294033069078</v>
      </c>
      <c r="CE23" s="14">
        <f t="shared" si="2"/>
        <v>38.54590408991155</v>
      </c>
    </row>
    <row r="24" spans="1:83" ht="12.75">
      <c r="A24" s="5" t="s">
        <v>130</v>
      </c>
      <c r="B24" s="7">
        <v>19</v>
      </c>
      <c r="C24" s="5" t="s">
        <v>131</v>
      </c>
      <c r="D24" s="8">
        <v>35421</v>
      </c>
      <c r="E24" s="5"/>
      <c r="F24" s="5">
        <v>-1</v>
      </c>
      <c r="G24" s="5">
        <v>0</v>
      </c>
      <c r="H24" s="5">
        <v>0</v>
      </c>
      <c r="I24" s="5">
        <v>1</v>
      </c>
      <c r="J24" s="5">
        <v>1</v>
      </c>
      <c r="K24" s="5">
        <v>0</v>
      </c>
      <c r="L24" s="5"/>
      <c r="M24" s="5">
        <v>1</v>
      </c>
      <c r="N24" s="5" t="s">
        <v>89</v>
      </c>
      <c r="O24" s="5" t="s">
        <v>132</v>
      </c>
      <c r="P24" s="8">
        <v>20193</v>
      </c>
      <c r="Q24" s="5" t="s">
        <v>84</v>
      </c>
      <c r="R24" s="5"/>
      <c r="S24">
        <v>32</v>
      </c>
      <c r="T24">
        <v>17</v>
      </c>
      <c r="U24">
        <v>9</v>
      </c>
      <c r="V24">
        <v>15</v>
      </c>
      <c r="W24" s="14">
        <v>47.18038882826078</v>
      </c>
      <c r="X24" s="14">
        <v>47.14603290085284</v>
      </c>
      <c r="Y24" s="14">
        <v>4.786386968998828</v>
      </c>
      <c r="Z24" s="14">
        <v>29.242971941777164</v>
      </c>
      <c r="AA24" s="14">
        <v>35.475346339468615</v>
      </c>
      <c r="AB24">
        <v>12.53</v>
      </c>
      <c r="AC24" s="14">
        <v>27.45</v>
      </c>
      <c r="AD24">
        <v>14.34</v>
      </c>
      <c r="AE24">
        <v>9.69</v>
      </c>
      <c r="AF24" s="14">
        <v>10.89</v>
      </c>
      <c r="AG24">
        <v>21.57</v>
      </c>
      <c r="AH24">
        <v>5.16</v>
      </c>
      <c r="AL24" s="14">
        <f t="shared" si="0"/>
        <v>-9.33</v>
      </c>
      <c r="AM24" s="14">
        <v>15.35</v>
      </c>
      <c r="AN24">
        <v>6.02</v>
      </c>
      <c r="AO24">
        <v>4.28</v>
      </c>
      <c r="AP24" s="14">
        <v>6.7</v>
      </c>
      <c r="AQ24">
        <v>2.95</v>
      </c>
      <c r="AR24" s="14">
        <v>10.42</v>
      </c>
      <c r="AS24">
        <v>6.51</v>
      </c>
      <c r="AT24" s="14">
        <v>3.85</v>
      </c>
      <c r="AU24">
        <v>4.05</v>
      </c>
      <c r="AV24" s="15">
        <v>7.246606046811285</v>
      </c>
      <c r="AW24" s="14">
        <v>6.55</v>
      </c>
      <c r="AX24" s="14">
        <v>5.56</v>
      </c>
      <c r="AY24" s="14">
        <v>4.51</v>
      </c>
      <c r="BO24" s="23">
        <v>42.26</v>
      </c>
      <c r="BP24" s="23">
        <v>36.55</v>
      </c>
      <c r="BQ24" s="23">
        <v>3.2</v>
      </c>
      <c r="BS24" s="23">
        <v>4.49</v>
      </c>
      <c r="BU24" s="14">
        <v>9.89566880964563</v>
      </c>
      <c r="BV24" s="14">
        <v>37.4996107045136</v>
      </c>
      <c r="BW24" s="14">
        <v>44.08159633394878</v>
      </c>
      <c r="BX24" s="14">
        <v>2.458567837519187</v>
      </c>
      <c r="CA24" s="14">
        <f t="shared" si="3"/>
        <v>12.918556269881876</v>
      </c>
      <c r="CC24" s="14">
        <f t="shared" si="1"/>
        <v>27.983865444649595</v>
      </c>
      <c r="CE24" s="14">
        <f t="shared" si="2"/>
        <v>43.17987023483787</v>
      </c>
    </row>
    <row r="25" spans="1:83" ht="12.75">
      <c r="A25" s="5" t="s">
        <v>133</v>
      </c>
      <c r="B25" s="7">
        <v>20</v>
      </c>
      <c r="C25" s="5"/>
      <c r="D25" s="5"/>
      <c r="E25" s="5"/>
      <c r="F25" s="5">
        <v>1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/>
      <c r="M25" s="5"/>
      <c r="N25" s="5"/>
      <c r="O25" s="5"/>
      <c r="P25" s="5"/>
      <c r="Q25" s="5"/>
      <c r="R25" s="5"/>
      <c r="U25">
        <v>0</v>
      </c>
      <c r="V25">
        <v>0</v>
      </c>
      <c r="W25" s="14">
        <v>73.37581212723393</v>
      </c>
      <c r="X25" s="14">
        <v>21.544047330468857</v>
      </c>
      <c r="Y25" s="14">
        <v>4.044719940970104</v>
      </c>
      <c r="Z25" s="14">
        <v>65.10718443756328</v>
      </c>
      <c r="AA25" s="14">
        <v>16.315536654933688</v>
      </c>
      <c r="AB25">
        <v>2.54</v>
      </c>
      <c r="AC25" s="14">
        <v>0</v>
      </c>
      <c r="AD25">
        <v>1.5</v>
      </c>
      <c r="AE25">
        <v>1.4</v>
      </c>
      <c r="AF25" s="14">
        <v>0</v>
      </c>
      <c r="AG25">
        <v>11.43</v>
      </c>
      <c r="AH25">
        <v>0.92</v>
      </c>
      <c r="AL25" s="14">
        <f t="shared" si="0"/>
        <v>0.55</v>
      </c>
      <c r="AM25" s="14">
        <v>0</v>
      </c>
      <c r="AN25">
        <v>0.55</v>
      </c>
      <c r="AO25">
        <v>48.03</v>
      </c>
      <c r="AP25" s="14">
        <v>0</v>
      </c>
      <c r="AQ25">
        <v>4.59</v>
      </c>
      <c r="AR25" s="14">
        <v>0</v>
      </c>
      <c r="AS25">
        <v>2.85</v>
      </c>
      <c r="AT25" s="14">
        <v>0</v>
      </c>
      <c r="AU25">
        <v>1.42</v>
      </c>
      <c r="AV25" s="15">
        <v>4.251554371100503</v>
      </c>
      <c r="AW25" s="14">
        <v>0</v>
      </c>
      <c r="AX25" s="14">
        <v>0</v>
      </c>
      <c r="AY25" s="14">
        <v>0</v>
      </c>
      <c r="BO25" s="23">
        <v>29.65</v>
      </c>
      <c r="BP25" s="23">
        <v>36.89</v>
      </c>
      <c r="BQ25" s="23">
        <v>3.21</v>
      </c>
      <c r="BS25" s="23">
        <v>2.65</v>
      </c>
      <c r="BU25" s="14"/>
      <c r="BV25" s="14"/>
      <c r="BW25" s="14"/>
      <c r="BX25" s="14"/>
      <c r="CA25" s="14">
        <f t="shared" si="3"/>
        <v>0</v>
      </c>
      <c r="CC25" s="14">
        <f t="shared" si="1"/>
        <v>16.790000000000003</v>
      </c>
      <c r="CE25" s="14">
        <f t="shared" si="2"/>
        <v>0</v>
      </c>
    </row>
    <row r="26" spans="1:83" ht="12.75">
      <c r="A26" s="5" t="s">
        <v>134</v>
      </c>
      <c r="B26" s="7">
        <v>21</v>
      </c>
      <c r="C26" s="5"/>
      <c r="D26" s="5"/>
      <c r="E26" s="5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/>
      <c r="M26" s="5"/>
      <c r="N26" s="5"/>
      <c r="O26" s="5"/>
      <c r="P26" s="5"/>
      <c r="Q26" s="5"/>
      <c r="R26" s="5"/>
      <c r="S26">
        <v>43</v>
      </c>
      <c r="T26">
        <v>17</v>
      </c>
      <c r="U26">
        <v>3</v>
      </c>
      <c r="V26">
        <v>12</v>
      </c>
      <c r="W26" s="14">
        <v>31.819839138777567</v>
      </c>
      <c r="X26" s="14">
        <v>62.590805016793716</v>
      </c>
      <c r="Y26" s="14">
        <v>3.339276278995035</v>
      </c>
      <c r="Z26" s="14">
        <v>20.550423976063666</v>
      </c>
      <c r="AA26" s="14">
        <v>53.931865867133475</v>
      </c>
      <c r="AB26">
        <v>7.65</v>
      </c>
      <c r="AC26" s="14">
        <v>22.53</v>
      </c>
      <c r="AD26">
        <v>12.17</v>
      </c>
      <c r="AE26">
        <v>4.25</v>
      </c>
      <c r="AF26" s="14">
        <v>19.73</v>
      </c>
      <c r="AG26">
        <v>33.12</v>
      </c>
      <c r="AH26">
        <v>3.06</v>
      </c>
      <c r="AL26" s="14">
        <f t="shared" si="0"/>
        <v>-7.510000000000001</v>
      </c>
      <c r="AM26" s="14">
        <v>8.9</v>
      </c>
      <c r="AN26">
        <v>1.39</v>
      </c>
      <c r="AO26">
        <v>4.72</v>
      </c>
      <c r="AP26" s="14">
        <v>12.75</v>
      </c>
      <c r="AQ26">
        <v>5.73</v>
      </c>
      <c r="AR26" s="14">
        <v>8.5</v>
      </c>
      <c r="AS26">
        <v>2.51</v>
      </c>
      <c r="AT26" s="14">
        <v>3.43</v>
      </c>
      <c r="AU26">
        <v>1.72</v>
      </c>
      <c r="AV26" s="15">
        <v>4.569692229381603</v>
      </c>
      <c r="AW26" s="14">
        <v>4.83</v>
      </c>
      <c r="AX26" s="14">
        <v>9.11</v>
      </c>
      <c r="AY26" s="14">
        <v>4.57</v>
      </c>
      <c r="BO26" s="23">
        <v>44.31</v>
      </c>
      <c r="BP26" s="23">
        <v>42.8</v>
      </c>
      <c r="BQ26" s="23">
        <v>3.07</v>
      </c>
      <c r="BS26" s="23">
        <v>2.05</v>
      </c>
      <c r="BU26" s="14">
        <v>6.7342414785322475</v>
      </c>
      <c r="BV26" s="14">
        <v>47.424304330061815</v>
      </c>
      <c r="BW26" s="14">
        <v>37.17872262741995</v>
      </c>
      <c r="BX26" s="14">
        <v>2.2577868959342102</v>
      </c>
      <c r="CA26" s="14">
        <f t="shared" si="3"/>
        <v>7.734747159510749</v>
      </c>
      <c r="CC26" s="14">
        <f t="shared" si="1"/>
        <v>24.182907542473316</v>
      </c>
      <c r="CE26" s="14">
        <f t="shared" si="2"/>
        <v>52.47810144335394</v>
      </c>
    </row>
    <row r="27" spans="1:83" ht="12.75">
      <c r="A27" s="5" t="s">
        <v>135</v>
      </c>
      <c r="B27" s="7">
        <v>22</v>
      </c>
      <c r="C27" s="5" t="s">
        <v>136</v>
      </c>
      <c r="D27" s="8">
        <v>35400</v>
      </c>
      <c r="E27" s="5"/>
      <c r="F27" s="5">
        <v>0</v>
      </c>
      <c r="G27" s="5">
        <v>1</v>
      </c>
      <c r="H27" s="5">
        <v>-1</v>
      </c>
      <c r="I27" s="5">
        <v>0</v>
      </c>
      <c r="J27" s="5">
        <v>1</v>
      </c>
      <c r="K27" s="5">
        <v>-1</v>
      </c>
      <c r="L27" s="5"/>
      <c r="M27" s="5" t="s">
        <v>137</v>
      </c>
      <c r="N27" s="5" t="s">
        <v>137</v>
      </c>
      <c r="O27" s="5" t="s">
        <v>137</v>
      </c>
      <c r="P27" s="8">
        <v>14838</v>
      </c>
      <c r="Q27" s="5" t="s">
        <v>84</v>
      </c>
      <c r="R27" s="5"/>
      <c r="S27">
        <v>46</v>
      </c>
      <c r="T27">
        <v>13</v>
      </c>
      <c r="U27">
        <v>5</v>
      </c>
      <c r="V27">
        <v>16</v>
      </c>
      <c r="W27" s="14">
        <v>38.55692539673334</v>
      </c>
      <c r="X27" s="14">
        <v>55.51885914173125</v>
      </c>
      <c r="Y27" s="14">
        <v>4.962333607030247</v>
      </c>
      <c r="Z27" s="14">
        <v>21.80437815955924</v>
      </c>
      <c r="AA27" s="14">
        <v>41.97469232505103</v>
      </c>
      <c r="AB27">
        <v>19.39</v>
      </c>
      <c r="AC27" s="14">
        <v>27.75</v>
      </c>
      <c r="AD27">
        <v>15.59</v>
      </c>
      <c r="AE27">
        <v>7.38</v>
      </c>
      <c r="AF27" s="14">
        <v>9.86</v>
      </c>
      <c r="AG27">
        <v>25.98</v>
      </c>
      <c r="AH27">
        <v>1.7</v>
      </c>
      <c r="AL27" s="14">
        <f t="shared" si="0"/>
        <v>-8.73</v>
      </c>
      <c r="AM27" s="14">
        <v>10.81</v>
      </c>
      <c r="AN27">
        <v>2.08</v>
      </c>
      <c r="AO27">
        <v>4.96</v>
      </c>
      <c r="AP27" s="14">
        <v>23.4</v>
      </c>
      <c r="AQ27">
        <v>12.38</v>
      </c>
      <c r="AR27" s="14">
        <v>8.58</v>
      </c>
      <c r="AS27">
        <v>4.48</v>
      </c>
      <c r="AT27" s="14">
        <v>3.19</v>
      </c>
      <c r="AU27">
        <v>3.58</v>
      </c>
      <c r="AV27" s="15">
        <v>5.051594191961885</v>
      </c>
      <c r="AW27" s="14">
        <v>5.47</v>
      </c>
      <c r="AX27" s="14">
        <v>4.71</v>
      </c>
      <c r="AY27" s="14">
        <v>2.9</v>
      </c>
      <c r="BO27" s="23">
        <v>44.77</v>
      </c>
      <c r="BP27" s="23">
        <v>40.02</v>
      </c>
      <c r="BQ27" s="23">
        <v>3.57</v>
      </c>
      <c r="BS27" s="23">
        <v>3.99</v>
      </c>
      <c r="BU27" s="14">
        <v>6.9171600950621865</v>
      </c>
      <c r="BV27" s="14">
        <v>48.5077230239244</v>
      </c>
      <c r="BW27" s="14">
        <v>37.92847286896556</v>
      </c>
      <c r="BX27" s="14">
        <v>2.315349802057604</v>
      </c>
      <c r="CA27" s="14">
        <f t="shared" si="3"/>
        <v>8.542386698354063</v>
      </c>
      <c r="CC27" s="14">
        <f t="shared" si="1"/>
        <v>23.372824289655185</v>
      </c>
      <c r="CE27" s="14">
        <f t="shared" si="2"/>
        <v>57.17257434130813</v>
      </c>
    </row>
    <row r="28" spans="1:83" ht="12.75">
      <c r="A28" s="5" t="s">
        <v>138</v>
      </c>
      <c r="B28" s="7">
        <v>23</v>
      </c>
      <c r="C28" s="5" t="s">
        <v>139</v>
      </c>
      <c r="D28" s="8">
        <v>35421</v>
      </c>
      <c r="E28" s="5"/>
      <c r="F28" s="5">
        <v>1</v>
      </c>
      <c r="G28" s="5">
        <v>1</v>
      </c>
      <c r="H28" s="5">
        <v>-1</v>
      </c>
      <c r="I28" s="5">
        <v>1</v>
      </c>
      <c r="J28" s="5">
        <v>1</v>
      </c>
      <c r="K28" s="5">
        <v>-1</v>
      </c>
      <c r="L28" s="5"/>
      <c r="M28" s="5">
        <v>1</v>
      </c>
      <c r="N28" s="5" t="s">
        <v>73</v>
      </c>
      <c r="O28" s="5" t="s">
        <v>74</v>
      </c>
      <c r="P28" s="8">
        <v>14657</v>
      </c>
      <c r="Q28" s="5" t="s">
        <v>140</v>
      </c>
      <c r="R28" s="5"/>
      <c r="S28">
        <v>35</v>
      </c>
      <c r="T28">
        <v>15</v>
      </c>
      <c r="U28">
        <v>4</v>
      </c>
      <c r="V28">
        <v>19</v>
      </c>
      <c r="W28" s="14">
        <v>43.89371808531769</v>
      </c>
      <c r="X28" s="14">
        <v>51.475091061194775</v>
      </c>
      <c r="Y28" s="14">
        <v>3.805356966569794</v>
      </c>
      <c r="Z28" s="14">
        <v>26.262963597084383</v>
      </c>
      <c r="AA28" s="14">
        <v>39.42137774349247</v>
      </c>
      <c r="AB28">
        <v>17.49</v>
      </c>
      <c r="AC28" s="14">
        <v>25.48</v>
      </c>
      <c r="AD28">
        <v>15.19</v>
      </c>
      <c r="AE28">
        <v>6.38</v>
      </c>
      <c r="AF28" s="14">
        <v>16.82</v>
      </c>
      <c r="AG28">
        <v>24.39</v>
      </c>
      <c r="AH28">
        <v>6.55</v>
      </c>
      <c r="AL28" s="14">
        <f t="shared" si="0"/>
        <v>-10.01</v>
      </c>
      <c r="AM28" s="14">
        <v>11.9</v>
      </c>
      <c r="AN28">
        <v>1.89</v>
      </c>
      <c r="AO28">
        <v>6.8</v>
      </c>
      <c r="AP28" s="14">
        <v>7.59</v>
      </c>
      <c r="AQ28">
        <v>1.87</v>
      </c>
      <c r="AR28" s="14">
        <v>8.57</v>
      </c>
      <c r="AS28">
        <v>2.99</v>
      </c>
      <c r="AT28" s="14">
        <v>9.51</v>
      </c>
      <c r="AU28">
        <v>6.39</v>
      </c>
      <c r="AV28" s="15">
        <v>6.357226814615031</v>
      </c>
      <c r="AW28" s="14">
        <v>7.51</v>
      </c>
      <c r="AX28" s="14">
        <v>5.65</v>
      </c>
      <c r="AY28" s="14">
        <v>3.25</v>
      </c>
      <c r="BA28" s="17">
        <v>827432</v>
      </c>
      <c r="BB28" s="18">
        <v>0.36804346249940506</v>
      </c>
      <c r="BC28">
        <v>108025</v>
      </c>
      <c r="BD28" s="18">
        <v>0.04804974310456718</v>
      </c>
      <c r="BE28">
        <v>625122</v>
      </c>
      <c r="BF28" s="18">
        <v>0.2780555566675607</v>
      </c>
      <c r="BG28">
        <v>112197</v>
      </c>
      <c r="BH28" s="18">
        <v>0.049905457321019434</v>
      </c>
      <c r="BI28">
        <v>104224</v>
      </c>
      <c r="BJ28" s="18">
        <v>0.04635905045434307</v>
      </c>
      <c r="BK28">
        <v>136186</v>
      </c>
      <c r="BL28" s="18">
        <v>0.06057581406561987</v>
      </c>
      <c r="BM28">
        <v>2248191</v>
      </c>
      <c r="BO28" s="23">
        <v>51.5</v>
      </c>
      <c r="BP28" s="23">
        <v>37.38</v>
      </c>
      <c r="BQ28" s="23">
        <v>3.42</v>
      </c>
      <c r="BR28">
        <v>1.45</v>
      </c>
      <c r="BS28" s="23">
        <v>2.11</v>
      </c>
      <c r="BT28">
        <v>0.58</v>
      </c>
      <c r="BU28" s="14">
        <v>6.191740164972502</v>
      </c>
      <c r="BV28" s="14">
        <v>46.873258182455515</v>
      </c>
      <c r="BW28" s="14">
        <v>41.16252100189901</v>
      </c>
      <c r="BX28" s="14">
        <v>2.3396237829797095</v>
      </c>
      <c r="CA28" s="14">
        <f t="shared" si="3"/>
        <v>8.4472467216575</v>
      </c>
      <c r="CC28" s="14">
        <f t="shared" si="1"/>
        <v>30.714173667299672</v>
      </c>
      <c r="CE28" s="14">
        <f t="shared" si="2"/>
        <v>50.254419394151846</v>
      </c>
    </row>
    <row r="29" spans="1:83" ht="12.75">
      <c r="A29" s="5" t="s">
        <v>141</v>
      </c>
      <c r="B29" s="7">
        <v>24</v>
      </c>
      <c r="C29" s="5" t="s">
        <v>142</v>
      </c>
      <c r="D29" s="5">
        <v>98</v>
      </c>
      <c r="E29" s="5"/>
      <c r="F29" s="5">
        <v>0</v>
      </c>
      <c r="G29" s="5">
        <v>0</v>
      </c>
      <c r="H29" s="5">
        <v>-1</v>
      </c>
      <c r="I29" s="5">
        <v>1</v>
      </c>
      <c r="J29" s="5">
        <v>1</v>
      </c>
      <c r="K29" s="5">
        <v>0</v>
      </c>
      <c r="L29" s="5"/>
      <c r="M29" s="5">
        <v>1</v>
      </c>
      <c r="N29" s="5" t="s">
        <v>89</v>
      </c>
      <c r="O29" s="5" t="s">
        <v>132</v>
      </c>
      <c r="P29" s="5"/>
      <c r="Q29" s="5" t="s">
        <v>84</v>
      </c>
      <c r="R29" s="5"/>
      <c r="S29">
        <v>31</v>
      </c>
      <c r="T29">
        <v>18</v>
      </c>
      <c r="U29">
        <v>6</v>
      </c>
      <c r="V29">
        <v>13</v>
      </c>
      <c r="W29" s="14">
        <v>53.433137038271596</v>
      </c>
      <c r="X29" s="14">
        <v>40.010579947435694</v>
      </c>
      <c r="Y29" s="14">
        <v>5.648741552289329</v>
      </c>
      <c r="Z29" s="14">
        <v>34.795682990033576</v>
      </c>
      <c r="AA29" s="14">
        <v>28.51984238896191</v>
      </c>
      <c r="AB29">
        <v>13.87</v>
      </c>
      <c r="AC29" s="14">
        <v>31.17</v>
      </c>
      <c r="AD29">
        <v>12.62</v>
      </c>
      <c r="AE29">
        <v>7.58</v>
      </c>
      <c r="AF29" s="14">
        <v>9.06</v>
      </c>
      <c r="AG29">
        <v>18.84</v>
      </c>
      <c r="AH29">
        <v>5.53</v>
      </c>
      <c r="AL29" s="14">
        <f t="shared" si="0"/>
        <v>-11.100000000000001</v>
      </c>
      <c r="AM29" s="14">
        <v>13.96</v>
      </c>
      <c r="AN29">
        <v>2.86</v>
      </c>
      <c r="AO29">
        <v>9.15</v>
      </c>
      <c r="AP29" s="14">
        <v>7.84</v>
      </c>
      <c r="AQ29">
        <v>2.55</v>
      </c>
      <c r="AR29" s="14">
        <v>9.28</v>
      </c>
      <c r="AS29">
        <v>5.78</v>
      </c>
      <c r="AT29" s="14">
        <v>7.29</v>
      </c>
      <c r="AU29">
        <v>6.86</v>
      </c>
      <c r="AV29" s="15">
        <v>10.012118809563084</v>
      </c>
      <c r="AW29" s="14">
        <v>6.56</v>
      </c>
      <c r="AX29" s="14">
        <v>4.98</v>
      </c>
      <c r="AY29" s="14">
        <v>5.04</v>
      </c>
      <c r="BO29" s="23">
        <v>48.3</v>
      </c>
      <c r="BP29" s="23">
        <v>32.85</v>
      </c>
      <c r="BQ29" s="23">
        <v>5.52</v>
      </c>
      <c r="BS29" s="23">
        <v>4.24</v>
      </c>
      <c r="BU29" s="14">
        <v>8.538144146830549</v>
      </c>
      <c r="BV29" s="14">
        <v>37.66084300918194</v>
      </c>
      <c r="BW29" s="14">
        <v>43.02023845222159</v>
      </c>
      <c r="BX29" s="14">
        <v>5.765806212757545</v>
      </c>
      <c r="CA29" s="14">
        <f t="shared" si="3"/>
        <v>11.17938138227685</v>
      </c>
      <c r="CC29" s="14">
        <f t="shared" si="1"/>
        <v>30.890079484073866</v>
      </c>
      <c r="CE29" s="14">
        <f t="shared" si="2"/>
        <v>43.24361433639398</v>
      </c>
    </row>
    <row r="30" spans="1:83" ht="12.75">
      <c r="A30" s="5" t="s">
        <v>143</v>
      </c>
      <c r="B30" s="7">
        <v>25</v>
      </c>
      <c r="C30" s="5" t="s">
        <v>144</v>
      </c>
      <c r="D30" s="9">
        <v>34090</v>
      </c>
      <c r="E30" s="8">
        <v>35050</v>
      </c>
      <c r="F30" s="5">
        <v>-1</v>
      </c>
      <c r="G30" s="5">
        <v>0</v>
      </c>
      <c r="H30" s="5">
        <v>-1</v>
      </c>
      <c r="I30" s="5">
        <v>0</v>
      </c>
      <c r="J30" s="5">
        <v>1</v>
      </c>
      <c r="K30" s="5">
        <v>0</v>
      </c>
      <c r="L30" s="5"/>
      <c r="M30" s="5">
        <v>1</v>
      </c>
      <c r="N30" s="5" t="s">
        <v>145</v>
      </c>
      <c r="O30" s="5" t="s">
        <v>146</v>
      </c>
      <c r="P30" s="8">
        <v>17945</v>
      </c>
      <c r="Q30" s="5" t="s">
        <v>147</v>
      </c>
      <c r="R30" s="5"/>
      <c r="S30">
        <v>30</v>
      </c>
      <c r="T30">
        <v>20</v>
      </c>
      <c r="U30">
        <v>4</v>
      </c>
      <c r="V30">
        <v>20</v>
      </c>
      <c r="W30" s="14">
        <v>52.26473405108795</v>
      </c>
      <c r="X30" s="14">
        <v>39.41202323683211</v>
      </c>
      <c r="Y30" s="14">
        <v>7.396400463620445</v>
      </c>
      <c r="Z30" s="14">
        <v>29.549635255856867</v>
      </c>
      <c r="AA30" s="14">
        <v>24.556248695975086</v>
      </c>
      <c r="AB30">
        <v>19.47</v>
      </c>
      <c r="AC30" s="14">
        <v>23.34</v>
      </c>
      <c r="AD30">
        <v>20.12</v>
      </c>
      <c r="AE30">
        <v>12.73</v>
      </c>
      <c r="AF30" s="14">
        <v>8.74</v>
      </c>
      <c r="AG30">
        <v>18.5</v>
      </c>
      <c r="AH30">
        <v>5.11</v>
      </c>
      <c r="AK30">
        <v>14.36</v>
      </c>
      <c r="AL30" s="14">
        <f t="shared" si="0"/>
        <v>-12.82</v>
      </c>
      <c r="AM30" s="14">
        <v>14.09</v>
      </c>
      <c r="AN30">
        <v>1.27</v>
      </c>
      <c r="AO30">
        <v>3.45</v>
      </c>
      <c r="AP30" s="14">
        <v>2.52</v>
      </c>
      <c r="AQ30">
        <v>1.58</v>
      </c>
      <c r="AR30" s="14">
        <v>15.27</v>
      </c>
      <c r="AS30">
        <v>6.43</v>
      </c>
      <c r="AT30" s="14">
        <v>8.58</v>
      </c>
      <c r="AU30">
        <v>9.56</v>
      </c>
      <c r="AV30" s="15">
        <v>7.162805476808934</v>
      </c>
      <c r="AW30" s="14">
        <v>8.18</v>
      </c>
      <c r="AX30" s="14">
        <v>7.32</v>
      </c>
      <c r="AY30" s="14">
        <v>5.63</v>
      </c>
      <c r="BO30" s="23">
        <v>40.12</v>
      </c>
      <c r="BP30" s="23">
        <v>36.36</v>
      </c>
      <c r="BQ30" s="23">
        <v>8.02</v>
      </c>
      <c r="BS30" s="23">
        <v>5.93</v>
      </c>
      <c r="BU30" s="14">
        <v>6.447046976312493</v>
      </c>
      <c r="BV30" s="14">
        <v>38.462943094016374</v>
      </c>
      <c r="BW30" s="14">
        <v>46.34768543579803</v>
      </c>
      <c r="BX30" s="14">
        <v>3.5122294866932684</v>
      </c>
      <c r="CA30" s="14">
        <f t="shared" si="3"/>
        <v>10.055682325437497</v>
      </c>
      <c r="CC30" s="14">
        <f t="shared" si="1"/>
        <v>34.60589514526601</v>
      </c>
      <c r="CE30" s="14">
        <f t="shared" si="2"/>
        <v>41.020981031338785</v>
      </c>
    </row>
    <row r="31" spans="1:83" ht="12.75">
      <c r="A31" s="5" t="s">
        <v>148</v>
      </c>
      <c r="B31" s="7">
        <v>26</v>
      </c>
      <c r="C31" s="5" t="s">
        <v>149</v>
      </c>
      <c r="D31" s="8">
        <v>35386</v>
      </c>
      <c r="E31" s="5"/>
      <c r="F31" s="5">
        <v>1</v>
      </c>
      <c r="G31" s="5">
        <v>1</v>
      </c>
      <c r="H31" s="5">
        <v>-1</v>
      </c>
      <c r="I31" s="5">
        <v>1</v>
      </c>
      <c r="J31" s="5">
        <v>1</v>
      </c>
      <c r="K31" s="5">
        <v>-1</v>
      </c>
      <c r="L31" s="5"/>
      <c r="M31" s="5">
        <v>1</v>
      </c>
      <c r="N31" s="5" t="s">
        <v>121</v>
      </c>
      <c r="O31" s="5" t="s">
        <v>74</v>
      </c>
      <c r="P31" s="8">
        <v>21744</v>
      </c>
      <c r="Q31" s="5" t="s">
        <v>147</v>
      </c>
      <c r="R31" s="5"/>
      <c r="S31">
        <v>41</v>
      </c>
      <c r="T31">
        <v>11</v>
      </c>
      <c r="U31">
        <v>4</v>
      </c>
      <c r="V31">
        <v>15</v>
      </c>
      <c r="W31" s="14">
        <v>40.93498282033035</v>
      </c>
      <c r="X31" s="14">
        <v>53.925289697121606</v>
      </c>
      <c r="Y31" s="14">
        <v>4.2015966723807905</v>
      </c>
      <c r="Z31" s="14">
        <v>22.000240212260287</v>
      </c>
      <c r="AA31" s="14">
        <v>43.93482240670848</v>
      </c>
      <c r="AB31">
        <v>19.34</v>
      </c>
      <c r="AC31" s="14">
        <v>38.53</v>
      </c>
      <c r="AD31">
        <v>13.06</v>
      </c>
      <c r="AE31">
        <v>6.19</v>
      </c>
      <c r="AF31" s="14">
        <v>12.35</v>
      </c>
      <c r="AG31">
        <v>28.84</v>
      </c>
      <c r="AH31">
        <v>8.5</v>
      </c>
      <c r="AK31">
        <v>10.84</v>
      </c>
      <c r="AL31" s="14">
        <f t="shared" si="0"/>
        <v>-7.79</v>
      </c>
      <c r="AM31" s="14">
        <v>9.32</v>
      </c>
      <c r="AN31">
        <v>1.53</v>
      </c>
      <c r="AO31">
        <v>6.45</v>
      </c>
      <c r="AP31" s="14">
        <v>11.48</v>
      </c>
      <c r="AQ31">
        <v>3.24</v>
      </c>
      <c r="AR31" s="14">
        <v>6.93</v>
      </c>
      <c r="AS31">
        <v>3.48</v>
      </c>
      <c r="AT31" s="14">
        <v>5.13</v>
      </c>
      <c r="AU31">
        <v>3.09</v>
      </c>
      <c r="AV31" s="15">
        <v>4.102024698187853</v>
      </c>
      <c r="AW31" s="14">
        <v>6.19</v>
      </c>
      <c r="AX31" s="14">
        <v>3.64</v>
      </c>
      <c r="AY31" s="14">
        <v>3.32</v>
      </c>
      <c r="BO31" s="23">
        <v>52.11</v>
      </c>
      <c r="BP31" s="23">
        <v>36.52</v>
      </c>
      <c r="BQ31" s="23">
        <v>3</v>
      </c>
      <c r="BS31" s="23">
        <v>2.06</v>
      </c>
      <c r="BU31" s="14">
        <v>5.804021316763408</v>
      </c>
      <c r="BV31" s="14">
        <v>42.63669528558038</v>
      </c>
      <c r="BW31" s="14">
        <v>44.476608328675965</v>
      </c>
      <c r="BX31" s="14">
        <v>3.2271749127570533</v>
      </c>
      <c r="CA31" s="14">
        <f t="shared" si="3"/>
        <v>7.481340438921136</v>
      </c>
      <c r="CC31" s="14">
        <f t="shared" si="1"/>
        <v>28.135536109558654</v>
      </c>
      <c r="CE31" s="14">
        <f t="shared" si="2"/>
        <v>53.665565095193465</v>
      </c>
    </row>
    <row r="32" spans="1:83" ht="12.75">
      <c r="A32" s="5" t="s">
        <v>150</v>
      </c>
      <c r="B32" s="7">
        <v>27</v>
      </c>
      <c r="C32" s="5" t="s">
        <v>151</v>
      </c>
      <c r="D32" s="8">
        <v>33535</v>
      </c>
      <c r="E32" s="8">
        <v>35407</v>
      </c>
      <c r="F32" s="5">
        <v>-1</v>
      </c>
      <c r="G32" s="5">
        <v>-1</v>
      </c>
      <c r="H32" s="5">
        <v>0</v>
      </c>
      <c r="I32" s="5">
        <v>1</v>
      </c>
      <c r="J32" s="5">
        <v>1</v>
      </c>
      <c r="K32" s="5">
        <v>0</v>
      </c>
      <c r="L32" s="5"/>
      <c r="M32" s="5">
        <v>1</v>
      </c>
      <c r="N32" s="5" t="s">
        <v>121</v>
      </c>
      <c r="O32" s="5" t="s">
        <v>152</v>
      </c>
      <c r="P32" s="8">
        <v>17639</v>
      </c>
      <c r="Q32" s="5" t="s">
        <v>147</v>
      </c>
      <c r="R32" s="5"/>
      <c r="S32">
        <v>27</v>
      </c>
      <c r="T32">
        <v>25</v>
      </c>
      <c r="U32">
        <v>6</v>
      </c>
      <c r="V32">
        <v>13</v>
      </c>
      <c r="W32" s="14">
        <v>58.97869008640042</v>
      </c>
      <c r="X32" s="14">
        <v>33.7249093835894</v>
      </c>
      <c r="Y32" s="14">
        <v>6.538206725873039</v>
      </c>
      <c r="Z32" s="14">
        <v>39.00978133921619</v>
      </c>
      <c r="AA32" s="14">
        <v>22.923966173544425</v>
      </c>
      <c r="AB32">
        <v>12.24</v>
      </c>
      <c r="AC32" s="14">
        <v>19.9</v>
      </c>
      <c r="AD32">
        <v>12.25</v>
      </c>
      <c r="AE32">
        <v>8.65</v>
      </c>
      <c r="AF32" s="14">
        <v>12.07</v>
      </c>
      <c r="AG32">
        <v>16.07</v>
      </c>
      <c r="AH32">
        <v>3.9</v>
      </c>
      <c r="AK32">
        <v>8.34</v>
      </c>
      <c r="AL32" s="14">
        <f t="shared" si="0"/>
        <v>-16.89</v>
      </c>
      <c r="AM32" s="14">
        <v>19.09</v>
      </c>
      <c r="AN32">
        <v>2.2</v>
      </c>
      <c r="AO32">
        <v>3.97</v>
      </c>
      <c r="AP32" s="14">
        <v>1.83</v>
      </c>
      <c r="AQ32">
        <v>0.74</v>
      </c>
      <c r="AR32" s="14">
        <v>12.91</v>
      </c>
      <c r="AS32">
        <v>5.84</v>
      </c>
      <c r="AT32" s="14">
        <v>7.27</v>
      </c>
      <c r="AU32">
        <v>7.54</v>
      </c>
      <c r="AV32" s="15">
        <v>10.418964659572627</v>
      </c>
      <c r="AW32" s="14">
        <v>7.53</v>
      </c>
      <c r="AX32" s="14">
        <v>6.07</v>
      </c>
      <c r="AY32" s="14">
        <v>5.82</v>
      </c>
      <c r="BO32" s="23">
        <v>49.52</v>
      </c>
      <c r="BP32" s="23">
        <v>28.07</v>
      </c>
      <c r="BQ32" s="23">
        <v>7.61</v>
      </c>
      <c r="BS32" s="23">
        <v>5.3</v>
      </c>
      <c r="BU32" s="14">
        <v>9.153996752259793</v>
      </c>
      <c r="BV32" s="14">
        <v>35.16962433631595</v>
      </c>
      <c r="BW32" s="14">
        <v>46.58380886529124</v>
      </c>
      <c r="BX32" s="14">
        <v>4.282228938908778</v>
      </c>
      <c r="CA32" s="14">
        <f t="shared" si="3"/>
        <v>13.354665584086598</v>
      </c>
      <c r="CC32" s="14">
        <f t="shared" si="1"/>
        <v>31.924602955097082</v>
      </c>
      <c r="CE32" s="14">
        <f t="shared" si="2"/>
        <v>36.32320811210531</v>
      </c>
    </row>
    <row r="33" spans="1:83" ht="12.75">
      <c r="A33" s="5" t="s">
        <v>153</v>
      </c>
      <c r="B33" s="7">
        <v>28</v>
      </c>
      <c r="C33" s="5" t="s">
        <v>154</v>
      </c>
      <c r="D33" s="8">
        <v>35512</v>
      </c>
      <c r="E33" s="5"/>
      <c r="F33" s="5">
        <v>1</v>
      </c>
      <c r="G33" s="5">
        <v>1</v>
      </c>
      <c r="H33" s="5">
        <v>-1</v>
      </c>
      <c r="I33" s="5">
        <v>0</v>
      </c>
      <c r="J33" s="5">
        <v>1</v>
      </c>
      <c r="K33" s="5">
        <v>0</v>
      </c>
      <c r="L33" s="5"/>
      <c r="M33" s="5">
        <v>1</v>
      </c>
      <c r="N33" s="5" t="s">
        <v>155</v>
      </c>
      <c r="O33" s="5" t="s">
        <v>156</v>
      </c>
      <c r="P33" s="8">
        <v>14300</v>
      </c>
      <c r="Q33" s="5" t="s">
        <v>147</v>
      </c>
      <c r="R33" s="5"/>
      <c r="S33">
        <v>43</v>
      </c>
      <c r="T33">
        <v>13</v>
      </c>
      <c r="U33">
        <v>4</v>
      </c>
      <c r="V33">
        <v>13</v>
      </c>
      <c r="W33" s="14">
        <v>40.67490030821739</v>
      </c>
      <c r="X33" s="14">
        <v>53.07237884618733</v>
      </c>
      <c r="Y33" s="14">
        <v>5.44016751702161</v>
      </c>
      <c r="Z33" s="14">
        <v>26.60025297136824</v>
      </c>
      <c r="AA33" s="14">
        <v>41.8523358038113</v>
      </c>
      <c r="AB33">
        <v>11.84</v>
      </c>
      <c r="AC33" s="14">
        <v>24.9</v>
      </c>
      <c r="AD33">
        <v>12.9</v>
      </c>
      <c r="AE33">
        <v>7.91</v>
      </c>
      <c r="AF33" s="14">
        <v>16.23</v>
      </c>
      <c r="AG33">
        <v>34.89</v>
      </c>
      <c r="AH33">
        <v>1.58</v>
      </c>
      <c r="AK33" t="s">
        <v>157</v>
      </c>
      <c r="AL33" s="14">
        <f t="shared" si="0"/>
        <v>-11.1</v>
      </c>
      <c r="AM33" s="14">
        <v>12.51</v>
      </c>
      <c r="AN33">
        <v>1.41</v>
      </c>
      <c r="AO33">
        <v>3.54</v>
      </c>
      <c r="AP33" s="14">
        <v>9.78</v>
      </c>
      <c r="AQ33">
        <v>2.16</v>
      </c>
      <c r="AR33" s="14">
        <v>10.31</v>
      </c>
      <c r="AS33">
        <v>5.86</v>
      </c>
      <c r="AT33" s="14">
        <v>4.68</v>
      </c>
      <c r="AU33">
        <v>3.35</v>
      </c>
      <c r="AV33" s="15">
        <v>6.05981413921788</v>
      </c>
      <c r="AW33" s="14">
        <v>7.08</v>
      </c>
      <c r="AX33" s="14">
        <v>5.01</v>
      </c>
      <c r="AY33" s="14">
        <v>2.55</v>
      </c>
      <c r="BO33" s="23">
        <v>49.33</v>
      </c>
      <c r="BP33" s="23">
        <v>33.54</v>
      </c>
      <c r="BQ33" s="23">
        <v>3.1</v>
      </c>
      <c r="BS33" s="23">
        <v>5.94</v>
      </c>
      <c r="BU33" s="14">
        <v>4.644397184786568</v>
      </c>
      <c r="BV33" s="14">
        <v>40.58677695660859</v>
      </c>
      <c r="BW33" s="14">
        <v>47.240597351631436</v>
      </c>
      <c r="BX33" s="14">
        <v>3.2490100929396424</v>
      </c>
      <c r="CA33" s="14">
        <f t="shared" si="3"/>
        <v>7.901465728262188</v>
      </c>
      <c r="CC33" s="14">
        <f t="shared" si="1"/>
        <v>27.596865783877146</v>
      </c>
      <c r="CE33" s="14">
        <f t="shared" si="2"/>
        <v>49.16559231886953</v>
      </c>
    </row>
    <row r="34" spans="1:83" ht="12.75">
      <c r="A34" s="5" t="s">
        <v>158</v>
      </c>
      <c r="B34" s="7">
        <v>29</v>
      </c>
      <c r="C34" s="5" t="s">
        <v>159</v>
      </c>
      <c r="D34" s="9">
        <v>35125</v>
      </c>
      <c r="E34" s="8">
        <v>35421</v>
      </c>
      <c r="F34" s="5">
        <v>-1</v>
      </c>
      <c r="G34" s="5">
        <v>-1</v>
      </c>
      <c r="H34" s="5">
        <v>0</v>
      </c>
      <c r="I34" s="5">
        <v>0</v>
      </c>
      <c r="J34" s="5">
        <v>1</v>
      </c>
      <c r="K34" s="5">
        <v>0</v>
      </c>
      <c r="L34" s="5"/>
      <c r="M34" s="5">
        <v>1</v>
      </c>
      <c r="N34" s="5" t="s">
        <v>121</v>
      </c>
      <c r="O34" s="5" t="s">
        <v>160</v>
      </c>
      <c r="P34" s="8">
        <v>19023</v>
      </c>
      <c r="Q34" s="5" t="s">
        <v>84</v>
      </c>
      <c r="R34" s="5"/>
      <c r="S34">
        <v>21</v>
      </c>
      <c r="T34">
        <v>28</v>
      </c>
      <c r="U34">
        <v>9</v>
      </c>
      <c r="V34">
        <v>11</v>
      </c>
      <c r="W34" s="14">
        <v>63.91210601545655</v>
      </c>
      <c r="X34" s="14">
        <v>27.747114544633174</v>
      </c>
      <c r="Y34" s="14">
        <v>7.455369676033798</v>
      </c>
      <c r="Z34" s="14">
        <v>40.84514626877516</v>
      </c>
      <c r="AA34" s="14">
        <v>18.32331188275257</v>
      </c>
      <c r="AB34">
        <v>17.28</v>
      </c>
      <c r="AC34" s="14">
        <v>22.22</v>
      </c>
      <c r="AD34">
        <v>10.84</v>
      </c>
      <c r="AE34">
        <v>6.56</v>
      </c>
      <c r="AF34" s="14">
        <v>6.44</v>
      </c>
      <c r="AG34">
        <v>14.09</v>
      </c>
      <c r="AH34">
        <v>3.08</v>
      </c>
      <c r="AK34">
        <v>14.2</v>
      </c>
      <c r="AL34" s="14">
        <f t="shared" si="0"/>
        <v>-16.839999999999996</v>
      </c>
      <c r="AM34" s="14">
        <v>21.83</v>
      </c>
      <c r="AN34">
        <v>4.99</v>
      </c>
      <c r="AO34">
        <v>7.98</v>
      </c>
      <c r="AP34" s="14">
        <v>6.39</v>
      </c>
      <c r="AQ34">
        <v>2.79</v>
      </c>
      <c r="AR34" s="14">
        <v>12.85</v>
      </c>
      <c r="AS34">
        <v>8.85</v>
      </c>
      <c r="AT34" s="14">
        <v>8.2</v>
      </c>
      <c r="AU34">
        <v>7.72</v>
      </c>
      <c r="AV34" s="15">
        <v>10.78943900188903</v>
      </c>
      <c r="AW34" s="14">
        <v>6.63</v>
      </c>
      <c r="AX34" s="14">
        <v>5.74</v>
      </c>
      <c r="AY34" s="14">
        <v>4.21</v>
      </c>
      <c r="BA34">
        <v>98594</v>
      </c>
      <c r="BB34">
        <v>0.15325881330665908</v>
      </c>
      <c r="BC34">
        <v>58954</v>
      </c>
      <c r="BD34">
        <v>0.09164066859728563</v>
      </c>
      <c r="BE34">
        <v>177331</v>
      </c>
      <c r="BF34">
        <v>0.27565103984505307</v>
      </c>
      <c r="BG34">
        <v>49379</v>
      </c>
      <c r="BH34">
        <v>0.07675687102936811</v>
      </c>
      <c r="BI34">
        <v>43751</v>
      </c>
      <c r="BJ34">
        <v>0.06800846239101407</v>
      </c>
      <c r="BK34">
        <v>69335</v>
      </c>
      <c r="BL34">
        <v>0.10777734771504562</v>
      </c>
      <c r="BM34">
        <v>643317</v>
      </c>
      <c r="BO34" s="23">
        <v>59.59</v>
      </c>
      <c r="BP34" s="23">
        <v>20.25</v>
      </c>
      <c r="BQ34" s="23">
        <v>6.36</v>
      </c>
      <c r="BR34">
        <v>2.78</v>
      </c>
      <c r="BS34" s="23">
        <v>3.71</v>
      </c>
      <c r="BT34">
        <v>1.64</v>
      </c>
      <c r="BU34" s="14">
        <v>10.90724875955103</v>
      </c>
      <c r="BV34" s="14">
        <v>29.270866193123105</v>
      </c>
      <c r="BW34" s="14">
        <v>48.823729598441055</v>
      </c>
      <c r="BX34" s="14">
        <v>3.8685846683149006</v>
      </c>
      <c r="CA34" s="14">
        <f t="shared" si="3"/>
        <v>15.31574958651701</v>
      </c>
      <c r="CC34" s="14">
        <f t="shared" si="1"/>
        <v>33.67457653281369</v>
      </c>
      <c r="CE34" s="14">
        <f t="shared" si="2"/>
        <v>32.1069553977077</v>
      </c>
    </row>
    <row r="35" spans="1:83" ht="12.75">
      <c r="A35" s="5" t="s">
        <v>161</v>
      </c>
      <c r="B35" s="7">
        <v>30</v>
      </c>
      <c r="C35" s="5" t="s">
        <v>162</v>
      </c>
      <c r="D35" s="5">
        <v>91</v>
      </c>
      <c r="E35" s="8">
        <v>35407</v>
      </c>
      <c r="F35" s="5">
        <v>-1</v>
      </c>
      <c r="G35" s="5">
        <v>-1</v>
      </c>
      <c r="H35" s="5">
        <v>1</v>
      </c>
      <c r="I35" s="5">
        <v>0</v>
      </c>
      <c r="J35" s="5">
        <v>1</v>
      </c>
      <c r="K35" s="5">
        <v>1</v>
      </c>
      <c r="L35" s="5"/>
      <c r="M35" s="5">
        <v>1</v>
      </c>
      <c r="N35" s="5" t="s">
        <v>121</v>
      </c>
      <c r="O35" s="5" t="s">
        <v>163</v>
      </c>
      <c r="P35" s="8">
        <v>16886</v>
      </c>
      <c r="Q35" s="5" t="s">
        <v>84</v>
      </c>
      <c r="R35" s="5"/>
      <c r="S35">
        <v>34</v>
      </c>
      <c r="T35">
        <v>15</v>
      </c>
      <c r="U35">
        <v>5</v>
      </c>
      <c r="V35">
        <v>17</v>
      </c>
      <c r="W35" s="14">
        <v>46.853793134470564</v>
      </c>
      <c r="X35" s="14">
        <v>47.791265659471534</v>
      </c>
      <c r="Y35" s="14">
        <v>4.421149053019848</v>
      </c>
      <c r="Z35" s="14">
        <v>29.520331467387884</v>
      </c>
      <c r="AA35" s="14">
        <v>36.544161582489465</v>
      </c>
      <c r="AB35">
        <v>16.14</v>
      </c>
      <c r="AC35" s="14">
        <v>17.25</v>
      </c>
      <c r="AD35">
        <v>16.36</v>
      </c>
      <c r="AE35">
        <v>7.16</v>
      </c>
      <c r="AF35" s="14">
        <v>16.61</v>
      </c>
      <c r="AG35">
        <v>24.05</v>
      </c>
      <c r="AH35">
        <v>2.05</v>
      </c>
      <c r="AK35" t="s">
        <v>164</v>
      </c>
      <c r="AL35" s="14">
        <f t="shared" si="0"/>
        <v>-11.51</v>
      </c>
      <c r="AM35" s="14">
        <v>13.73</v>
      </c>
      <c r="AN35">
        <v>2.22</v>
      </c>
      <c r="AO35">
        <v>12.47</v>
      </c>
      <c r="AP35" s="14">
        <v>11.9</v>
      </c>
      <c r="AQ35">
        <v>1.41</v>
      </c>
      <c r="AR35" s="14">
        <v>9.99</v>
      </c>
      <c r="AS35">
        <v>5.52</v>
      </c>
      <c r="AT35" s="14">
        <v>7.92</v>
      </c>
      <c r="AU35">
        <v>4.01</v>
      </c>
      <c r="AV35" s="15">
        <v>6.036150072331593</v>
      </c>
      <c r="AW35" s="14">
        <v>8.16</v>
      </c>
      <c r="AX35" s="14">
        <v>5.36</v>
      </c>
      <c r="AY35" s="14">
        <v>3.27</v>
      </c>
      <c r="BO35" s="23">
        <v>60.86</v>
      </c>
      <c r="BP35" s="23">
        <v>26.77</v>
      </c>
      <c r="BQ35" s="23">
        <v>2.56</v>
      </c>
      <c r="BS35" s="23">
        <v>2.57</v>
      </c>
      <c r="BU35" s="14">
        <v>5.560722944677099</v>
      </c>
      <c r="BV35" s="14">
        <v>40.12166629931673</v>
      </c>
      <c r="BW35" s="14">
        <v>47.37183160678863</v>
      </c>
      <c r="BX35" s="14">
        <v>2.603041657482918</v>
      </c>
      <c r="CA35" s="14">
        <f t="shared" si="3"/>
        <v>9.1869076482257</v>
      </c>
      <c r="CC35" s="14">
        <f t="shared" si="1"/>
        <v>32.443943868929544</v>
      </c>
      <c r="CE35" s="14">
        <f t="shared" si="2"/>
        <v>45.62722209977225</v>
      </c>
    </row>
    <row r="36" spans="1:83" ht="12.75">
      <c r="A36" s="5" t="s">
        <v>165</v>
      </c>
      <c r="B36" s="7">
        <v>31</v>
      </c>
      <c r="C36" s="5" t="s">
        <v>166</v>
      </c>
      <c r="D36" s="9">
        <v>34243</v>
      </c>
      <c r="E36" s="8">
        <v>35050</v>
      </c>
      <c r="F36" s="5">
        <v>-1</v>
      </c>
      <c r="G36" s="5">
        <v>0</v>
      </c>
      <c r="H36" s="5">
        <v>0</v>
      </c>
      <c r="I36" s="5">
        <v>1</v>
      </c>
      <c r="J36" s="5">
        <v>1</v>
      </c>
      <c r="K36" s="5">
        <v>0</v>
      </c>
      <c r="L36" s="5" t="s">
        <v>167</v>
      </c>
      <c r="M36" s="5">
        <v>1</v>
      </c>
      <c r="N36" s="5" t="s">
        <v>73</v>
      </c>
      <c r="O36" s="5" t="s">
        <v>126</v>
      </c>
      <c r="P36" s="8">
        <v>18361</v>
      </c>
      <c r="Q36" s="5" t="s">
        <v>84</v>
      </c>
      <c r="R36" s="5"/>
      <c r="S36">
        <v>46</v>
      </c>
      <c r="T36">
        <v>12</v>
      </c>
      <c r="U36">
        <v>5</v>
      </c>
      <c r="V36">
        <v>15</v>
      </c>
      <c r="W36" s="14">
        <v>36.28410378030609</v>
      </c>
      <c r="X36" s="14">
        <v>58.568299333199704</v>
      </c>
      <c r="Y36" s="14">
        <v>4.087502747139956</v>
      </c>
      <c r="Z36" s="14">
        <v>22.869844107681065</v>
      </c>
      <c r="AA36" s="14">
        <v>46.349486298267124</v>
      </c>
      <c r="AB36">
        <v>16.95</v>
      </c>
      <c r="AC36" s="14">
        <v>37.07</v>
      </c>
      <c r="AD36">
        <v>14.6</v>
      </c>
      <c r="AE36">
        <v>4.31</v>
      </c>
      <c r="AF36" s="14">
        <v>15.9</v>
      </c>
      <c r="AG36">
        <v>31.59</v>
      </c>
      <c r="AH36">
        <v>2.86</v>
      </c>
      <c r="AK36" t="s">
        <v>168</v>
      </c>
      <c r="AL36" s="14">
        <f t="shared" si="0"/>
        <v>-7.959999999999999</v>
      </c>
      <c r="AM36" s="14">
        <v>10.02</v>
      </c>
      <c r="AN36">
        <v>2.06</v>
      </c>
      <c r="AO36">
        <v>6.69</v>
      </c>
      <c r="AP36" s="14">
        <v>10.23</v>
      </c>
      <c r="AQ36">
        <v>5.63</v>
      </c>
      <c r="AR36" s="14">
        <v>7.12</v>
      </c>
      <c r="AS36">
        <v>4.34</v>
      </c>
      <c r="AT36" s="14">
        <v>4.57</v>
      </c>
      <c r="AU36">
        <v>3.79</v>
      </c>
      <c r="AV36" s="15">
        <v>5.749110610462482</v>
      </c>
      <c r="AW36" s="14">
        <v>4.7</v>
      </c>
      <c r="AX36" s="14">
        <v>4.64</v>
      </c>
      <c r="AY36" s="14">
        <v>2.2</v>
      </c>
      <c r="BO36" s="23">
        <v>47.59</v>
      </c>
      <c r="BP36" s="23">
        <v>39.7</v>
      </c>
      <c r="BQ36" s="23">
        <v>3.43</v>
      </c>
      <c r="BS36" s="23">
        <v>2.7</v>
      </c>
      <c r="BU36" s="14">
        <v>5.055352250553523</v>
      </c>
      <c r="BV36" s="14">
        <v>39.18860499188605</v>
      </c>
      <c r="BW36" s="14">
        <v>47.24881247248812</v>
      </c>
      <c r="BX36" s="14">
        <v>2.8568988285689882</v>
      </c>
      <c r="CA36" s="14">
        <f t="shared" si="3"/>
        <v>7.425117416851173</v>
      </c>
      <c r="CC36" s="14">
        <f t="shared" si="1"/>
        <v>27.206270824162704</v>
      </c>
      <c r="CE36" s="14">
        <f t="shared" si="2"/>
        <v>54.46286833062868</v>
      </c>
    </row>
    <row r="37" spans="1:83" ht="12.75">
      <c r="A37" s="5" t="s">
        <v>169</v>
      </c>
      <c r="B37" s="7">
        <v>32</v>
      </c>
      <c r="C37" s="5" t="s">
        <v>170</v>
      </c>
      <c r="D37" s="8">
        <v>35407</v>
      </c>
      <c r="E37" s="5"/>
      <c r="F37" s="5">
        <v>1</v>
      </c>
      <c r="G37" s="5">
        <v>1</v>
      </c>
      <c r="H37" s="5">
        <v>-1</v>
      </c>
      <c r="I37" s="5">
        <v>1</v>
      </c>
      <c r="J37" s="5">
        <v>1</v>
      </c>
      <c r="K37" s="5">
        <v>-1</v>
      </c>
      <c r="L37" s="5"/>
      <c r="M37" s="5">
        <v>0</v>
      </c>
      <c r="N37" s="5" t="s">
        <v>171</v>
      </c>
      <c r="O37" s="5" t="s">
        <v>137</v>
      </c>
      <c r="P37" s="8">
        <v>13965</v>
      </c>
      <c r="Q37" s="5" t="s">
        <v>147</v>
      </c>
      <c r="R37" s="5"/>
      <c r="S37">
        <v>45</v>
      </c>
      <c r="T37">
        <v>16</v>
      </c>
      <c r="U37">
        <v>6</v>
      </c>
      <c r="V37">
        <v>20</v>
      </c>
      <c r="W37" s="14">
        <v>36.29409216316666</v>
      </c>
      <c r="X37" s="14">
        <v>59.226830633903624</v>
      </c>
      <c r="Y37" s="14">
        <v>3.442121237456076</v>
      </c>
      <c r="Z37" s="14">
        <v>26.229698390342303</v>
      </c>
      <c r="AA37" s="14">
        <v>49.58264668493848</v>
      </c>
      <c r="AB37">
        <v>11.6</v>
      </c>
      <c r="AC37" s="14">
        <v>27.23</v>
      </c>
      <c r="AD37">
        <v>19.82</v>
      </c>
      <c r="AE37">
        <v>5.09</v>
      </c>
      <c r="AF37" s="14">
        <v>20.18</v>
      </c>
      <c r="AG37">
        <v>35.44</v>
      </c>
      <c r="AH37">
        <v>2.61</v>
      </c>
      <c r="AK37">
        <v>8.99</v>
      </c>
      <c r="AL37" s="14">
        <f t="shared" si="0"/>
        <v>-10.45</v>
      </c>
      <c r="AM37" s="14">
        <v>12.57</v>
      </c>
      <c r="AN37">
        <v>2.12</v>
      </c>
      <c r="AO37">
        <v>5.91</v>
      </c>
      <c r="AP37" s="14">
        <v>10.8</v>
      </c>
      <c r="AQ37">
        <v>3.43</v>
      </c>
      <c r="AR37" s="14">
        <v>7.66</v>
      </c>
      <c r="AS37">
        <v>2.66</v>
      </c>
      <c r="AT37" s="14">
        <v>4.46</v>
      </c>
      <c r="AU37">
        <v>2.4</v>
      </c>
      <c r="AV37" s="15">
        <v>3.481042266769295</v>
      </c>
      <c r="AW37" s="14">
        <v>4.86</v>
      </c>
      <c r="AX37" s="14">
        <v>5.7</v>
      </c>
      <c r="AY37" s="14">
        <v>2.46</v>
      </c>
      <c r="BO37" s="23">
        <v>42.95</v>
      </c>
      <c r="BP37" s="23">
        <v>45.99</v>
      </c>
      <c r="BQ37" s="23">
        <v>2.16</v>
      </c>
      <c r="BS37" s="23">
        <v>3.18</v>
      </c>
      <c r="BU37" s="14">
        <v>5.099202962678229</v>
      </c>
      <c r="BV37" s="14">
        <v>51.8517456078324</v>
      </c>
      <c r="BW37" s="14">
        <v>35.6156779837265</v>
      </c>
      <c r="BX37" s="14">
        <v>2.8370340515800905</v>
      </c>
      <c r="CA37" s="14">
        <f t="shared" si="3"/>
        <v>8.709734320892743</v>
      </c>
      <c r="CC37" s="14">
        <f t="shared" si="1"/>
        <v>23.071892661242163</v>
      </c>
      <c r="CE37" s="14">
        <f t="shared" si="2"/>
        <v>58.3539152026108</v>
      </c>
    </row>
    <row r="38" spans="1:83" ht="12.75">
      <c r="A38" s="5" t="s">
        <v>172</v>
      </c>
      <c r="B38" s="7">
        <v>33</v>
      </c>
      <c r="C38" s="5" t="s">
        <v>173</v>
      </c>
      <c r="D38" s="8">
        <v>35407</v>
      </c>
      <c r="E38" s="5"/>
      <c r="F38" s="5">
        <v>1</v>
      </c>
      <c r="G38" s="5">
        <v>1</v>
      </c>
      <c r="H38" s="5">
        <v>-1</v>
      </c>
      <c r="I38" s="5">
        <v>0</v>
      </c>
      <c r="J38" s="5">
        <v>0</v>
      </c>
      <c r="K38" s="5">
        <v>-1</v>
      </c>
      <c r="L38" s="5"/>
      <c r="M38" s="5"/>
      <c r="N38" s="5" t="s">
        <v>121</v>
      </c>
      <c r="O38" s="5" t="s">
        <v>137</v>
      </c>
      <c r="P38" s="8">
        <v>17279</v>
      </c>
      <c r="Q38" s="5" t="s">
        <v>147</v>
      </c>
      <c r="R38" s="5"/>
      <c r="S38">
        <v>28</v>
      </c>
      <c r="T38">
        <v>17</v>
      </c>
      <c r="U38">
        <v>6</v>
      </c>
      <c r="V38">
        <v>15</v>
      </c>
      <c r="W38" s="14">
        <v>51.56379451922359</v>
      </c>
      <c r="X38" s="14">
        <v>41.86235769084388</v>
      </c>
      <c r="Y38" s="14">
        <v>5.636317578110181</v>
      </c>
      <c r="Z38" s="14">
        <v>30.88922204195447</v>
      </c>
      <c r="AA38" s="14">
        <v>29.870595134596122</v>
      </c>
      <c r="AB38">
        <v>19.91</v>
      </c>
      <c r="AC38" s="14">
        <v>29.49</v>
      </c>
      <c r="AD38">
        <v>14.7</v>
      </c>
      <c r="AE38">
        <v>6.71</v>
      </c>
      <c r="AF38" s="14">
        <v>9.55</v>
      </c>
      <c r="AG38">
        <v>20.72</v>
      </c>
      <c r="AH38">
        <v>4.56</v>
      </c>
      <c r="AK38">
        <v>15.35</v>
      </c>
      <c r="AL38" s="14">
        <f t="shared" si="0"/>
        <v>-14.080000000000002</v>
      </c>
      <c r="AM38" s="14">
        <v>16.92</v>
      </c>
      <c r="AN38">
        <v>2.84</v>
      </c>
      <c r="AO38">
        <v>12.25</v>
      </c>
      <c r="AP38" s="14">
        <v>7.36</v>
      </c>
      <c r="AQ38">
        <v>2.03</v>
      </c>
      <c r="AR38" s="14">
        <v>9.65</v>
      </c>
      <c r="AS38">
        <v>5.16</v>
      </c>
      <c r="AT38" s="14">
        <v>7.73</v>
      </c>
      <c r="AU38">
        <v>6.53</v>
      </c>
      <c r="AV38" s="15">
        <v>7.391320221706519</v>
      </c>
      <c r="AW38" s="14">
        <v>6.42</v>
      </c>
      <c r="AX38" s="14">
        <v>5.47</v>
      </c>
      <c r="AY38" s="14">
        <v>3.27</v>
      </c>
      <c r="BO38" s="23">
        <v>53.14</v>
      </c>
      <c r="BP38" s="23">
        <v>30.68</v>
      </c>
      <c r="BQ38" s="23">
        <v>5.12</v>
      </c>
      <c r="BS38" s="23">
        <v>2.83</v>
      </c>
      <c r="BU38" s="14">
        <v>8.795887308284003</v>
      </c>
      <c r="BV38" s="14">
        <v>36.33542765774171</v>
      </c>
      <c r="BW38" s="14">
        <v>46.11050106917876</v>
      </c>
      <c r="BX38" s="14">
        <v>3.8501443460121147</v>
      </c>
      <c r="CA38" s="14">
        <f t="shared" si="3"/>
        <v>11.661962436094669</v>
      </c>
      <c r="CC38" s="14">
        <f t="shared" si="1"/>
        <v>32.906833689726255</v>
      </c>
      <c r="CE38" s="14">
        <f t="shared" si="2"/>
        <v>41.91180921924723</v>
      </c>
    </row>
    <row r="39" spans="1:83" ht="12.75">
      <c r="A39" s="5" t="s">
        <v>174</v>
      </c>
      <c r="B39" s="7">
        <v>34</v>
      </c>
      <c r="C39" s="5" t="s">
        <v>175</v>
      </c>
      <c r="D39" s="8">
        <v>35428</v>
      </c>
      <c r="E39" s="5"/>
      <c r="F39" s="5">
        <v>1</v>
      </c>
      <c r="G39" s="5">
        <v>1</v>
      </c>
      <c r="H39" s="5">
        <v>-1</v>
      </c>
      <c r="I39" s="5">
        <v>1</v>
      </c>
      <c r="J39" s="5">
        <v>1</v>
      </c>
      <c r="K39" s="5">
        <v>-1</v>
      </c>
      <c r="L39" s="5"/>
      <c r="M39" s="5">
        <v>1</v>
      </c>
      <c r="N39" s="5" t="s">
        <v>121</v>
      </c>
      <c r="O39" s="5" t="s">
        <v>176</v>
      </c>
      <c r="P39" s="8">
        <v>17313</v>
      </c>
      <c r="Q39" s="5" t="s">
        <v>177</v>
      </c>
      <c r="R39" s="5"/>
      <c r="S39">
        <v>38</v>
      </c>
      <c r="T39">
        <v>16</v>
      </c>
      <c r="U39">
        <v>5</v>
      </c>
      <c r="V39">
        <v>16</v>
      </c>
      <c r="W39" s="14">
        <v>44.20962936291506</v>
      </c>
      <c r="X39" s="14">
        <v>50.47963195939733</v>
      </c>
      <c r="Y39" s="14">
        <v>4.55431597037428</v>
      </c>
      <c r="Z39" s="14">
        <v>28.590708863132242</v>
      </c>
      <c r="AA39" s="14">
        <v>40.04443194795908</v>
      </c>
      <c r="AB39">
        <v>13.65</v>
      </c>
      <c r="AC39" s="14">
        <v>27.67</v>
      </c>
      <c r="AD39">
        <v>14.72</v>
      </c>
      <c r="AE39">
        <v>6.55</v>
      </c>
      <c r="AF39" s="14">
        <v>14.42</v>
      </c>
      <c r="AG39">
        <v>28.13</v>
      </c>
      <c r="AH39">
        <v>3.97</v>
      </c>
      <c r="AK39">
        <v>9.68</v>
      </c>
      <c r="AL39" s="14">
        <f t="shared" si="0"/>
        <v>-9.629999999999999</v>
      </c>
      <c r="AM39" s="14">
        <v>11.86</v>
      </c>
      <c r="AN39">
        <v>2.23</v>
      </c>
      <c r="AO39">
        <v>9.14</v>
      </c>
      <c r="AP39" s="14">
        <v>10.9</v>
      </c>
      <c r="AQ39">
        <v>3.48</v>
      </c>
      <c r="AR39" s="14">
        <v>7.59</v>
      </c>
      <c r="AS39">
        <v>3.37</v>
      </c>
      <c r="AT39" s="14">
        <v>9.53</v>
      </c>
      <c r="AU39">
        <v>6.72</v>
      </c>
      <c r="AV39" s="15">
        <v>6.430344243459304</v>
      </c>
      <c r="AW39" s="14">
        <v>5.84</v>
      </c>
      <c r="AX39" s="14">
        <v>5.19</v>
      </c>
      <c r="AY39" s="14">
        <v>3.38</v>
      </c>
      <c r="BO39" s="23">
        <v>53.5</v>
      </c>
      <c r="BP39" s="23">
        <v>33.86</v>
      </c>
      <c r="BQ39" s="23">
        <v>3.81</v>
      </c>
      <c r="BS39" s="23">
        <v>2.32</v>
      </c>
      <c r="BU39" s="14">
        <v>8.572428241586303</v>
      </c>
      <c r="BV39" s="14">
        <v>40.997316411125475</v>
      </c>
      <c r="BW39" s="14">
        <v>43.89725199472693</v>
      </c>
      <c r="BX39" s="14">
        <v>2.5870925962203914</v>
      </c>
      <c r="CA39" s="14">
        <f t="shared" si="3"/>
        <v>9.604142747195434</v>
      </c>
      <c r="CC39" s="14">
        <f t="shared" si="1"/>
        <v>30.625750664908978</v>
      </c>
      <c r="CE39" s="14">
        <f t="shared" si="2"/>
        <v>49.32910547037516</v>
      </c>
    </row>
    <row r="40" spans="1:83" ht="12.75">
      <c r="A40" s="5" t="s">
        <v>178</v>
      </c>
      <c r="B40" s="7">
        <v>35</v>
      </c>
      <c r="C40" s="5" t="s">
        <v>179</v>
      </c>
      <c r="D40" s="8">
        <v>35147</v>
      </c>
      <c r="E40" s="8">
        <v>35344</v>
      </c>
      <c r="F40" s="5">
        <v>-1</v>
      </c>
      <c r="G40" s="5">
        <v>-1</v>
      </c>
      <c r="H40" s="5">
        <v>1</v>
      </c>
      <c r="I40" s="5">
        <v>-1</v>
      </c>
      <c r="J40" s="5">
        <v>-1</v>
      </c>
      <c r="K40" s="5">
        <v>1</v>
      </c>
      <c r="L40" s="5"/>
      <c r="M40" s="5">
        <v>1</v>
      </c>
      <c r="N40" s="5" t="s">
        <v>121</v>
      </c>
      <c r="O40" s="5" t="s">
        <v>180</v>
      </c>
      <c r="P40" s="8">
        <v>17121</v>
      </c>
      <c r="Q40" s="5" t="s">
        <v>181</v>
      </c>
      <c r="R40" s="5"/>
      <c r="S40">
        <v>25</v>
      </c>
      <c r="T40">
        <v>18</v>
      </c>
      <c r="U40">
        <v>9</v>
      </c>
      <c r="V40">
        <v>15</v>
      </c>
      <c r="W40" s="14">
        <v>63.96767812499531</v>
      </c>
      <c r="X40" s="14">
        <v>28.49295058586398</v>
      </c>
      <c r="Y40" s="14">
        <v>6.817408101164829</v>
      </c>
      <c r="Z40" s="14">
        <v>45.17176770042511</v>
      </c>
      <c r="AA40" s="14">
        <v>18.65788163480546</v>
      </c>
      <c r="AB40">
        <v>17.63</v>
      </c>
      <c r="AC40" s="14">
        <v>29.66</v>
      </c>
      <c r="AD40">
        <v>14.36</v>
      </c>
      <c r="AE40">
        <v>7.12</v>
      </c>
      <c r="AF40" s="14">
        <v>5.19</v>
      </c>
      <c r="AG40">
        <v>12.09</v>
      </c>
      <c r="AH40">
        <v>4.36</v>
      </c>
      <c r="AK40">
        <v>13.27</v>
      </c>
      <c r="AL40" s="14">
        <f t="shared" si="0"/>
        <v>-11.520000000000001</v>
      </c>
      <c r="AM40" s="14">
        <v>16.51</v>
      </c>
      <c r="AN40">
        <v>4.99</v>
      </c>
      <c r="AO40">
        <v>10.69</v>
      </c>
      <c r="AP40" s="14">
        <v>15.21</v>
      </c>
      <c r="AQ40">
        <v>6.17</v>
      </c>
      <c r="AR40" s="14">
        <v>9.59</v>
      </c>
      <c r="AS40">
        <v>6.69</v>
      </c>
      <c r="AT40" s="14">
        <v>5.84</v>
      </c>
      <c r="AU40">
        <v>5.53</v>
      </c>
      <c r="AV40" s="15">
        <v>5.921500349103378</v>
      </c>
      <c r="AW40" s="14">
        <v>5.18</v>
      </c>
      <c r="AX40" s="14">
        <v>4.36</v>
      </c>
      <c r="AY40" s="14">
        <v>4.53</v>
      </c>
      <c r="BO40" s="23">
        <v>66.58</v>
      </c>
      <c r="BP40" s="23">
        <v>19.11</v>
      </c>
      <c r="BQ40" s="23">
        <v>3.97</v>
      </c>
      <c r="BS40" s="23">
        <v>2.99</v>
      </c>
      <c r="BU40" s="14">
        <v>9.445947366911701</v>
      </c>
      <c r="BV40" s="14">
        <v>28.66652009189601</v>
      </c>
      <c r="BW40" s="14">
        <v>51.194743701267875</v>
      </c>
      <c r="BX40" s="14">
        <v>3.7948526764234485</v>
      </c>
      <c r="CA40" s="14">
        <f t="shared" si="3"/>
        <v>13.161982455637235</v>
      </c>
      <c r="CC40" s="14">
        <f t="shared" si="1"/>
        <v>32.248247900422626</v>
      </c>
      <c r="CE40" s="14">
        <f t="shared" si="2"/>
        <v>39.57550669729867</v>
      </c>
    </row>
    <row r="41" spans="1:83" ht="12.75">
      <c r="A41" s="5" t="s">
        <v>182</v>
      </c>
      <c r="B41" s="7">
        <v>36</v>
      </c>
      <c r="C41" s="5" t="s">
        <v>183</v>
      </c>
      <c r="D41" s="8">
        <v>35407</v>
      </c>
      <c r="E41" s="5"/>
      <c r="F41" s="5">
        <v>0</v>
      </c>
      <c r="G41" s="5">
        <v>1</v>
      </c>
      <c r="H41" s="5">
        <v>-1</v>
      </c>
      <c r="I41" s="5">
        <v>1</v>
      </c>
      <c r="J41" s="5">
        <v>1</v>
      </c>
      <c r="K41" s="5">
        <v>-1</v>
      </c>
      <c r="L41" s="5"/>
      <c r="M41" s="5">
        <v>1</v>
      </c>
      <c r="N41" s="5" t="s">
        <v>73</v>
      </c>
      <c r="O41" s="5" t="s">
        <v>184</v>
      </c>
      <c r="P41" s="5">
        <v>1937</v>
      </c>
      <c r="Q41" s="5" t="s">
        <v>181</v>
      </c>
      <c r="R41" s="5"/>
      <c r="S41">
        <v>40</v>
      </c>
      <c r="T41">
        <v>12</v>
      </c>
      <c r="U41">
        <v>5</v>
      </c>
      <c r="V41">
        <v>15</v>
      </c>
      <c r="W41" s="14">
        <v>36.970359615418666</v>
      </c>
      <c r="X41" s="14">
        <v>57.638507711103635</v>
      </c>
      <c r="Y41" s="14">
        <v>4.575756502647095</v>
      </c>
      <c r="Z41" s="14">
        <v>22.6454289700861</v>
      </c>
      <c r="AA41" s="14">
        <v>45.484838859709825</v>
      </c>
      <c r="AB41">
        <v>17.46</v>
      </c>
      <c r="AC41" s="14">
        <v>30.63</v>
      </c>
      <c r="AD41">
        <v>14.42</v>
      </c>
      <c r="AE41">
        <v>5.84</v>
      </c>
      <c r="AF41" s="14">
        <v>14.54</v>
      </c>
      <c r="AG41">
        <v>26.82</v>
      </c>
      <c r="AH41">
        <v>5.85</v>
      </c>
      <c r="AK41">
        <v>11.61</v>
      </c>
      <c r="AL41" s="14">
        <f t="shared" si="0"/>
        <v>-10.08</v>
      </c>
      <c r="AM41" s="14">
        <v>11.91</v>
      </c>
      <c r="AN41">
        <v>1.83</v>
      </c>
      <c r="AO41">
        <v>6.88</v>
      </c>
      <c r="AP41" s="14">
        <v>11.99</v>
      </c>
      <c r="AQ41">
        <v>4.33</v>
      </c>
      <c r="AR41" s="14">
        <v>5.96</v>
      </c>
      <c r="AS41">
        <v>2.88</v>
      </c>
      <c r="AT41" s="14">
        <v>7.84</v>
      </c>
      <c r="AU41">
        <v>4.44</v>
      </c>
      <c r="AV41" s="15">
        <v>4.428238403684503</v>
      </c>
      <c r="AW41" s="14">
        <v>4.02</v>
      </c>
      <c r="AX41" s="14">
        <v>7.23</v>
      </c>
      <c r="AY41" s="14">
        <v>2.47</v>
      </c>
      <c r="BO41" s="23">
        <v>56.75</v>
      </c>
      <c r="BP41" s="23">
        <v>31.78</v>
      </c>
      <c r="BQ41" s="23">
        <v>2.84</v>
      </c>
      <c r="BS41" s="23">
        <v>2.99</v>
      </c>
      <c r="BU41" s="14">
        <v>5.1324949599133545</v>
      </c>
      <c r="BV41" s="14">
        <v>43.09762353256404</v>
      </c>
      <c r="BW41" s="14">
        <v>45.1591763473455</v>
      </c>
      <c r="BX41" s="14">
        <v>3.347602145487004</v>
      </c>
      <c r="CA41" s="14">
        <f t="shared" si="3"/>
        <v>8.170831653304452</v>
      </c>
      <c r="CC41" s="14">
        <f t="shared" si="1"/>
        <v>29.12639211578183</v>
      </c>
      <c r="CE41" s="14">
        <f t="shared" si="2"/>
        <v>51.752541177521344</v>
      </c>
    </row>
    <row r="42" spans="1:83" ht="12.75">
      <c r="A42" s="5" t="s">
        <v>185</v>
      </c>
      <c r="B42" s="7">
        <v>37</v>
      </c>
      <c r="C42" s="5" t="s">
        <v>186</v>
      </c>
      <c r="D42" s="9">
        <v>35096</v>
      </c>
      <c r="E42" s="8">
        <v>35400</v>
      </c>
      <c r="F42" s="5">
        <v>-1</v>
      </c>
      <c r="G42" s="5">
        <v>-1</v>
      </c>
      <c r="H42" s="5">
        <v>0</v>
      </c>
      <c r="I42" s="5">
        <v>0</v>
      </c>
      <c r="J42" s="5">
        <v>1</v>
      </c>
      <c r="K42" s="5">
        <v>0</v>
      </c>
      <c r="L42" s="5"/>
      <c r="M42" s="5">
        <v>1</v>
      </c>
      <c r="N42" s="5" t="s">
        <v>73</v>
      </c>
      <c r="O42" s="5" t="s">
        <v>187</v>
      </c>
      <c r="P42" s="8">
        <v>14471</v>
      </c>
      <c r="Q42" s="5" t="s">
        <v>181</v>
      </c>
      <c r="R42" s="5"/>
      <c r="S42">
        <v>26</v>
      </c>
      <c r="T42">
        <v>15</v>
      </c>
      <c r="U42">
        <v>7</v>
      </c>
      <c r="V42">
        <v>18</v>
      </c>
      <c r="W42" s="14">
        <v>53.20394823987247</v>
      </c>
      <c r="X42" s="14">
        <v>39.061569825776225</v>
      </c>
      <c r="Y42" s="14">
        <v>6.913530623524092</v>
      </c>
      <c r="Z42" s="14">
        <v>29.60356256980809</v>
      </c>
      <c r="AA42" s="14">
        <v>23.224154687477334</v>
      </c>
      <c r="AB42">
        <v>29.59</v>
      </c>
      <c r="AC42" s="14">
        <v>28.24</v>
      </c>
      <c r="AD42">
        <v>17.48</v>
      </c>
      <c r="AE42">
        <v>7</v>
      </c>
      <c r="AF42" s="14">
        <v>8.67</v>
      </c>
      <c r="AG42">
        <v>17.48</v>
      </c>
      <c r="AH42">
        <v>3.04</v>
      </c>
      <c r="AK42" t="s">
        <v>188</v>
      </c>
      <c r="AL42" s="14">
        <f t="shared" si="0"/>
        <v>-12.610000000000001</v>
      </c>
      <c r="AM42" s="14">
        <v>16.6</v>
      </c>
      <c r="AN42">
        <v>3.99</v>
      </c>
      <c r="AO42">
        <v>6.88</v>
      </c>
      <c r="AP42" s="14">
        <v>6.82</v>
      </c>
      <c r="AQ42">
        <v>2.83</v>
      </c>
      <c r="AR42" s="14">
        <v>8.85</v>
      </c>
      <c r="AS42">
        <v>4.21</v>
      </c>
      <c r="AT42" s="14">
        <v>6.82</v>
      </c>
      <c r="AU42">
        <v>5.49</v>
      </c>
      <c r="AV42" s="15">
        <v>6.083349047708844</v>
      </c>
      <c r="AW42" s="14">
        <v>7.16</v>
      </c>
      <c r="AX42" s="14">
        <v>5.07</v>
      </c>
      <c r="AY42" s="14">
        <v>3.18</v>
      </c>
      <c r="BO42" s="23">
        <v>53.46</v>
      </c>
      <c r="BP42" s="23">
        <v>29.72</v>
      </c>
      <c r="BQ42" s="23">
        <v>4.81</v>
      </c>
      <c r="BS42" s="23">
        <v>3.6</v>
      </c>
      <c r="BU42" s="14">
        <v>7.48189559435146</v>
      </c>
      <c r="BV42" s="14">
        <v>37.797913809469044</v>
      </c>
      <c r="BW42" s="14">
        <v>45.922625228933406</v>
      </c>
      <c r="BX42" s="14">
        <v>4.339049731115891</v>
      </c>
      <c r="CA42" s="14">
        <f t="shared" si="3"/>
        <v>11.42063186478382</v>
      </c>
      <c r="CC42" s="14">
        <f t="shared" si="1"/>
        <v>29.744208409644468</v>
      </c>
      <c r="CE42" s="14">
        <f t="shared" si="2"/>
        <v>41.84263793648967</v>
      </c>
    </row>
    <row r="43" spans="1:83" ht="12.75">
      <c r="A43" s="5" t="s">
        <v>189</v>
      </c>
      <c r="B43" s="7">
        <v>38</v>
      </c>
      <c r="C43" s="5" t="s">
        <v>190</v>
      </c>
      <c r="D43" s="5"/>
      <c r="E43" s="5"/>
      <c r="F43" s="5">
        <v>-1</v>
      </c>
      <c r="G43" s="5">
        <v>-1</v>
      </c>
      <c r="H43" s="5">
        <v>0</v>
      </c>
      <c r="I43" s="5">
        <v>0</v>
      </c>
      <c r="J43" s="5">
        <v>1</v>
      </c>
      <c r="K43" s="5">
        <v>0</v>
      </c>
      <c r="L43" s="5"/>
      <c r="M43" s="5"/>
      <c r="N43" s="5"/>
      <c r="O43" s="5"/>
      <c r="P43" s="5"/>
      <c r="Q43" s="5"/>
      <c r="R43" s="5"/>
      <c r="S43">
        <v>26</v>
      </c>
      <c r="T43">
        <v>22</v>
      </c>
      <c r="U43">
        <v>6</v>
      </c>
      <c r="V43">
        <v>16</v>
      </c>
      <c r="W43" s="14">
        <v>52.63632492320235</v>
      </c>
      <c r="X43" s="14">
        <v>39.77326495552288</v>
      </c>
      <c r="Y43" s="14">
        <v>6.28639698924105</v>
      </c>
      <c r="Z43" s="14">
        <v>32.204409012856146</v>
      </c>
      <c r="AA43" s="14">
        <v>27.573200895865785</v>
      </c>
      <c r="AB43">
        <v>16.29</v>
      </c>
      <c r="AC43" s="14">
        <v>21.48</v>
      </c>
      <c r="AD43">
        <v>15.61</v>
      </c>
      <c r="AE43">
        <v>8.48</v>
      </c>
      <c r="AF43" s="14">
        <v>9.5</v>
      </c>
      <c r="AG43">
        <v>15.68</v>
      </c>
      <c r="AH43">
        <v>3.13</v>
      </c>
      <c r="AL43" s="14">
        <f t="shared" si="0"/>
        <v>-14.360000000000001</v>
      </c>
      <c r="AM43" s="14">
        <v>16.85</v>
      </c>
      <c r="AN43">
        <v>2.49</v>
      </c>
      <c r="AO43">
        <v>8.26</v>
      </c>
      <c r="AP43" s="14">
        <v>4.95</v>
      </c>
      <c r="AQ43">
        <v>3.37</v>
      </c>
      <c r="AR43" s="14">
        <v>13.24</v>
      </c>
      <c r="AS43">
        <v>6.97</v>
      </c>
      <c r="AT43" s="14">
        <v>6.71</v>
      </c>
      <c r="AU43">
        <v>6.57</v>
      </c>
      <c r="AV43" s="15">
        <v>8.862571035621205</v>
      </c>
      <c r="AW43" s="14">
        <v>8.88</v>
      </c>
      <c r="AX43" s="14">
        <v>6.13</v>
      </c>
      <c r="AY43" s="14">
        <v>6.37</v>
      </c>
      <c r="BO43" s="23">
        <v>50.08</v>
      </c>
      <c r="BP43" s="23">
        <v>33.05</v>
      </c>
      <c r="BQ43" s="23">
        <v>5.06</v>
      </c>
      <c r="BS43" s="23">
        <v>3.91</v>
      </c>
      <c r="BU43" s="14">
        <v>7.209337872002909</v>
      </c>
      <c r="BV43" s="14">
        <v>35.41845679726358</v>
      </c>
      <c r="BW43" s="14">
        <v>49.990498537601</v>
      </c>
      <c r="BX43" s="14">
        <v>2.8371160169869625</v>
      </c>
      <c r="CA43" s="14">
        <f t="shared" si="3"/>
        <v>12.14311262400097</v>
      </c>
      <c r="CC43" s="14">
        <f t="shared" si="1"/>
        <v>34.30349951253367</v>
      </c>
      <c r="CE43" s="14">
        <f t="shared" si="2"/>
        <v>37.7828189324212</v>
      </c>
    </row>
    <row r="44" spans="1:83" ht="12.75">
      <c r="A44" s="5" t="s">
        <v>191</v>
      </c>
      <c r="B44" s="7">
        <v>39</v>
      </c>
      <c r="C44" s="5" t="s">
        <v>192</v>
      </c>
      <c r="D44" s="8">
        <v>35358</v>
      </c>
      <c r="E44" s="5"/>
      <c r="F44" s="5">
        <v>0</v>
      </c>
      <c r="G44" s="5">
        <v>1</v>
      </c>
      <c r="H44" s="5">
        <v>-1</v>
      </c>
      <c r="I44" s="5">
        <v>1</v>
      </c>
      <c r="J44" s="5">
        <v>1</v>
      </c>
      <c r="K44" s="5">
        <v>1</v>
      </c>
      <c r="L44" s="5"/>
      <c r="M44" s="5">
        <v>1</v>
      </c>
      <c r="N44" s="5" t="s">
        <v>121</v>
      </c>
      <c r="O44" s="5" t="s">
        <v>193</v>
      </c>
      <c r="P44" s="8">
        <v>14416</v>
      </c>
      <c r="Q44" s="5" t="s">
        <v>84</v>
      </c>
      <c r="R44" s="5"/>
      <c r="S44">
        <v>25</v>
      </c>
      <c r="T44">
        <v>19</v>
      </c>
      <c r="U44">
        <v>7</v>
      </c>
      <c r="V44">
        <v>12</v>
      </c>
      <c r="W44" s="14">
        <v>57.6930982938818</v>
      </c>
      <c r="X44" s="14">
        <v>35.33913813989411</v>
      </c>
      <c r="Y44" s="14">
        <v>6.140748265243604</v>
      </c>
      <c r="Z44" s="14">
        <v>33.464287158629375</v>
      </c>
      <c r="AA44" s="14">
        <v>23.076760125330516</v>
      </c>
      <c r="AB44">
        <v>19.39</v>
      </c>
      <c r="AC44" s="14">
        <v>29.96</v>
      </c>
      <c r="AD44">
        <v>11.44</v>
      </c>
      <c r="AE44">
        <v>7.2</v>
      </c>
      <c r="AF44" s="14">
        <v>10.4</v>
      </c>
      <c r="AG44">
        <v>19.3</v>
      </c>
      <c r="AH44">
        <v>9.18</v>
      </c>
      <c r="AK44">
        <v>10.13</v>
      </c>
      <c r="AL44" s="14">
        <f t="shared" si="0"/>
        <v>-16.700000000000003</v>
      </c>
      <c r="AM44" s="14">
        <v>19.96</v>
      </c>
      <c r="AN44">
        <v>3.26</v>
      </c>
      <c r="AO44">
        <v>8.55</v>
      </c>
      <c r="AP44" s="14">
        <v>3.03</v>
      </c>
      <c r="AQ44">
        <v>1.3</v>
      </c>
      <c r="AR44" s="14">
        <v>7.98</v>
      </c>
      <c r="AS44">
        <v>4.68</v>
      </c>
      <c r="AT44" s="14">
        <v>7.94</v>
      </c>
      <c r="AU44">
        <v>8.16</v>
      </c>
      <c r="AV44" s="15">
        <v>12.845607365767513</v>
      </c>
      <c r="AW44" s="14">
        <v>5.21</v>
      </c>
      <c r="AX44" s="14">
        <v>7.58</v>
      </c>
      <c r="AY44" s="14">
        <v>3.94</v>
      </c>
      <c r="BO44" s="23">
        <v>60.16</v>
      </c>
      <c r="BP44" s="23">
        <v>23.5</v>
      </c>
      <c r="BQ44" s="23">
        <v>6.25</v>
      </c>
      <c r="BS44" s="23">
        <v>3.65</v>
      </c>
      <c r="BU44" s="14">
        <v>8.409764561293587</v>
      </c>
      <c r="BV44" s="14">
        <v>31.749765043256136</v>
      </c>
      <c r="BW44" s="14">
        <v>52.55175072896836</v>
      </c>
      <c r="BX44" s="14">
        <v>3.088657011350218</v>
      </c>
      <c r="CA44" s="14">
        <f t="shared" si="3"/>
        <v>13.10325485376453</v>
      </c>
      <c r="CC44" s="14">
        <f t="shared" si="1"/>
        <v>35.71725024298945</v>
      </c>
      <c r="CE44" s="14">
        <f t="shared" si="2"/>
        <v>37.379921681085385</v>
      </c>
    </row>
    <row r="45" spans="1:83" ht="12.75">
      <c r="A45" s="5" t="s">
        <v>194</v>
      </c>
      <c r="B45" s="7">
        <v>40</v>
      </c>
      <c r="C45" s="5" t="s">
        <v>195</v>
      </c>
      <c r="D45" s="8">
        <v>35378</v>
      </c>
      <c r="E45" s="5"/>
      <c r="F45" s="5">
        <v>0</v>
      </c>
      <c r="G45" s="5">
        <v>1</v>
      </c>
      <c r="H45" s="5">
        <v>0</v>
      </c>
      <c r="I45" s="5">
        <v>1</v>
      </c>
      <c r="J45" s="5">
        <v>1</v>
      </c>
      <c r="K45" s="5">
        <v>0</v>
      </c>
      <c r="L45" s="5"/>
      <c r="M45" s="5">
        <v>1</v>
      </c>
      <c r="N45" s="5" t="s">
        <v>121</v>
      </c>
      <c r="O45" s="5" t="s">
        <v>196</v>
      </c>
      <c r="P45" s="8">
        <v>14775</v>
      </c>
      <c r="Q45" s="5" t="s">
        <v>181</v>
      </c>
      <c r="R45" s="5"/>
      <c r="S45">
        <v>37</v>
      </c>
      <c r="T45">
        <v>16</v>
      </c>
      <c r="U45">
        <v>6</v>
      </c>
      <c r="V45">
        <v>11</v>
      </c>
      <c r="W45" s="14">
        <v>48.59261265871045</v>
      </c>
      <c r="X45" s="14">
        <v>45.582193327012504</v>
      </c>
      <c r="Y45" s="14">
        <v>4.983085934821905</v>
      </c>
      <c r="Z45" s="14">
        <v>31.42669751560574</v>
      </c>
      <c r="AA45" s="14">
        <v>35.41909733894942</v>
      </c>
      <c r="AB45">
        <v>15.6</v>
      </c>
      <c r="AC45" s="14">
        <v>28.06</v>
      </c>
      <c r="AD45">
        <v>10.01</v>
      </c>
      <c r="AE45">
        <v>5.11</v>
      </c>
      <c r="AF45" s="14">
        <v>14.31</v>
      </c>
      <c r="AG45">
        <v>25.99</v>
      </c>
      <c r="AH45">
        <v>6.56</v>
      </c>
      <c r="AK45">
        <v>9.04</v>
      </c>
      <c r="AL45" s="14">
        <f t="shared" si="0"/>
        <v>-12.909999999999998</v>
      </c>
      <c r="AM45" s="14">
        <v>16.58</v>
      </c>
      <c r="AN45">
        <v>3.67</v>
      </c>
      <c r="AO45">
        <v>9.02</v>
      </c>
      <c r="AP45" s="14">
        <v>10.13</v>
      </c>
      <c r="AQ45">
        <v>4.42</v>
      </c>
      <c r="AR45" s="14">
        <v>6.8</v>
      </c>
      <c r="AS45">
        <v>3.59</v>
      </c>
      <c r="AT45" s="14">
        <v>6.97</v>
      </c>
      <c r="AU45">
        <v>5.33</v>
      </c>
      <c r="AV45" s="15">
        <v>7.458126520200123</v>
      </c>
      <c r="AW45" s="14">
        <v>4.62</v>
      </c>
      <c r="AX45" s="14">
        <v>5.36</v>
      </c>
      <c r="AY45" s="14">
        <v>2.87</v>
      </c>
      <c r="BO45" s="23">
        <v>50.99</v>
      </c>
      <c r="BP45" s="23">
        <v>33.77</v>
      </c>
      <c r="BQ45" s="23">
        <v>5.58</v>
      </c>
      <c r="BS45" s="23">
        <v>2.25</v>
      </c>
      <c r="BU45" s="14">
        <v>7.758438311376093</v>
      </c>
      <c r="BV45" s="14">
        <v>39.70189441292432</v>
      </c>
      <c r="BW45" s="14">
        <v>45.213770554861036</v>
      </c>
      <c r="BX45" s="14">
        <v>3.300894316761227</v>
      </c>
      <c r="CA45" s="14">
        <f t="shared" si="3"/>
        <v>11.069479437125365</v>
      </c>
      <c r="CC45" s="14">
        <f t="shared" si="1"/>
        <v>29.957923518287014</v>
      </c>
      <c r="CE45" s="14">
        <f t="shared" si="2"/>
        <v>46.73396480430811</v>
      </c>
    </row>
    <row r="46" spans="1:83" ht="12.75">
      <c r="A46" s="5" t="s">
        <v>197</v>
      </c>
      <c r="B46" s="7">
        <v>41</v>
      </c>
      <c r="C46" s="5" t="s">
        <v>198</v>
      </c>
      <c r="D46" s="8">
        <v>33558</v>
      </c>
      <c r="E46" s="8">
        <v>35400</v>
      </c>
      <c r="F46" s="5">
        <v>-1</v>
      </c>
      <c r="G46" s="5">
        <v>-1</v>
      </c>
      <c r="H46" s="5">
        <v>1</v>
      </c>
      <c r="I46" s="5">
        <v>0</v>
      </c>
      <c r="J46" s="5">
        <v>0</v>
      </c>
      <c r="K46" s="5">
        <v>0</v>
      </c>
      <c r="L46" s="5"/>
      <c r="M46" s="5"/>
      <c r="N46" s="5" t="s">
        <v>121</v>
      </c>
      <c r="O46" s="5" t="s">
        <v>199</v>
      </c>
      <c r="P46" s="5">
        <v>1933</v>
      </c>
      <c r="Q46" s="5" t="s">
        <v>181</v>
      </c>
      <c r="R46" s="5"/>
      <c r="S46">
        <v>17</v>
      </c>
      <c r="T46">
        <v>31</v>
      </c>
      <c r="U46">
        <v>6</v>
      </c>
      <c r="V46">
        <v>17</v>
      </c>
      <c r="W46" s="14">
        <v>61.809526753423384</v>
      </c>
      <c r="X46" s="14">
        <v>29.46678618898952</v>
      </c>
      <c r="Y46" s="14">
        <v>7.975642174894131</v>
      </c>
      <c r="Z46" s="14">
        <v>34.290780565273984</v>
      </c>
      <c r="AA46" s="14">
        <v>18.691415811909682</v>
      </c>
      <c r="AB46">
        <v>14.06</v>
      </c>
      <c r="AC46" s="14">
        <v>27.16</v>
      </c>
      <c r="AD46">
        <v>16.02</v>
      </c>
      <c r="AE46">
        <v>9.96</v>
      </c>
      <c r="AF46" s="14">
        <v>5.05</v>
      </c>
      <c r="AG46">
        <v>11.31</v>
      </c>
      <c r="AH46">
        <v>2.97</v>
      </c>
      <c r="AL46" s="14">
        <f t="shared" si="0"/>
        <v>-13.4</v>
      </c>
      <c r="AM46" s="14">
        <v>15.51</v>
      </c>
      <c r="AN46">
        <v>2.11</v>
      </c>
      <c r="AO46">
        <v>7.03</v>
      </c>
      <c r="AP46" s="14">
        <v>1.13</v>
      </c>
      <c r="AQ46">
        <v>0.7</v>
      </c>
      <c r="AR46" s="14">
        <v>8.21</v>
      </c>
      <c r="AS46">
        <v>4.11</v>
      </c>
      <c r="AT46" s="14">
        <v>17.61</v>
      </c>
      <c r="AU46">
        <v>20.43</v>
      </c>
      <c r="AV46" s="15">
        <v>17.275245680442282</v>
      </c>
      <c r="AW46" s="14">
        <v>8.46</v>
      </c>
      <c r="AX46" s="14">
        <v>6.4</v>
      </c>
      <c r="AY46" s="14">
        <v>4.33</v>
      </c>
      <c r="BO46" s="23">
        <v>48.72</v>
      </c>
      <c r="BP46" s="23">
        <v>28.17</v>
      </c>
      <c r="BQ46" s="23">
        <v>6.34</v>
      </c>
      <c r="BS46" s="23">
        <v>6.13</v>
      </c>
      <c r="BU46" s="14">
        <v>9.754137455652616</v>
      </c>
      <c r="BV46" s="14">
        <v>33.394967756267434</v>
      </c>
      <c r="BW46" s="14">
        <v>47.65538734948024</v>
      </c>
      <c r="BX46" s="14">
        <v>5.162264052321745</v>
      </c>
      <c r="CA46" s="14">
        <f t="shared" si="3"/>
        <v>11.864712485217538</v>
      </c>
      <c r="CC46" s="14">
        <f t="shared" si="1"/>
        <v>39.58846244982675</v>
      </c>
      <c r="CE46" s="14">
        <f t="shared" si="2"/>
        <v>33.57832258542248</v>
      </c>
    </row>
    <row r="47" spans="1:83" ht="12.75">
      <c r="A47" s="5" t="s">
        <v>200</v>
      </c>
      <c r="B47" s="7">
        <v>42</v>
      </c>
      <c r="C47" s="5" t="s">
        <v>201</v>
      </c>
      <c r="D47" s="5"/>
      <c r="E47" s="5"/>
      <c r="F47" s="5">
        <v>1</v>
      </c>
      <c r="G47" s="5">
        <v>1</v>
      </c>
      <c r="H47" s="5">
        <v>-1</v>
      </c>
      <c r="I47" s="5">
        <v>1</v>
      </c>
      <c r="J47" s="5">
        <v>1</v>
      </c>
      <c r="K47" s="5">
        <v>-1</v>
      </c>
      <c r="L47" s="5"/>
      <c r="M47" s="5"/>
      <c r="N47" s="5"/>
      <c r="O47" s="5"/>
      <c r="P47" s="5"/>
      <c r="Q47" s="5"/>
      <c r="R47" s="5"/>
      <c r="S47">
        <v>52</v>
      </c>
      <c r="T47">
        <v>14</v>
      </c>
      <c r="U47">
        <v>6</v>
      </c>
      <c r="V47">
        <v>13</v>
      </c>
      <c r="W47" s="14">
        <v>41.54225961689726</v>
      </c>
      <c r="X47" s="14">
        <v>51.535140189787974</v>
      </c>
      <c r="Y47" s="14">
        <v>5.861564093502297</v>
      </c>
      <c r="Z47" s="14">
        <v>23.020135762119168</v>
      </c>
      <c r="AA47" s="14">
        <v>38.881974500103546</v>
      </c>
      <c r="AB47">
        <v>15.29</v>
      </c>
      <c r="AC47" s="14">
        <v>29.42</v>
      </c>
      <c r="AD47">
        <v>12.65</v>
      </c>
      <c r="AE47">
        <v>11.63</v>
      </c>
      <c r="AF47" s="14">
        <v>9.57</v>
      </c>
      <c r="AG47">
        <v>48.05</v>
      </c>
      <c r="AH47">
        <v>1.81</v>
      </c>
      <c r="AL47" s="14">
        <f t="shared" si="0"/>
        <v>-10.96</v>
      </c>
      <c r="AM47" s="14">
        <v>13.74</v>
      </c>
      <c r="AN47">
        <v>2.78</v>
      </c>
      <c r="AO47">
        <v>3.51</v>
      </c>
      <c r="AP47" s="14">
        <v>5.61</v>
      </c>
      <c r="AQ47">
        <v>1.43</v>
      </c>
      <c r="AR47" s="14">
        <v>10.65</v>
      </c>
      <c r="AS47">
        <v>3.54</v>
      </c>
      <c r="AT47" s="14">
        <v>6.83</v>
      </c>
      <c r="AU47">
        <v>2.89</v>
      </c>
      <c r="AV47" s="15">
        <v>5.339824316808752</v>
      </c>
      <c r="AW47" s="14">
        <v>5.71</v>
      </c>
      <c r="AX47" s="14">
        <v>7.45</v>
      </c>
      <c r="AY47" s="14">
        <v>6.47</v>
      </c>
      <c r="BO47" s="23">
        <v>25.01</v>
      </c>
      <c r="BP47" s="23">
        <v>14.93</v>
      </c>
      <c r="BQ47" s="23">
        <v>3.06</v>
      </c>
      <c r="BS47" s="23">
        <v>2.22</v>
      </c>
      <c r="BU47" s="14">
        <v>7.783865771197203</v>
      </c>
      <c r="BV47" s="14">
        <v>38.66483772372952</v>
      </c>
      <c r="BW47" s="14">
        <v>46.37642801336587</v>
      </c>
      <c r="BX47" s="14">
        <v>2.8927158699821773</v>
      </c>
      <c r="CA47" s="14">
        <f t="shared" si="3"/>
        <v>11.331288590399069</v>
      </c>
      <c r="CC47" s="14">
        <f t="shared" si="1"/>
        <v>28.408809337788625</v>
      </c>
      <c r="CE47" s="14">
        <f t="shared" si="2"/>
        <v>49.42161257457651</v>
      </c>
    </row>
    <row r="48" spans="1:83" ht="12.75">
      <c r="A48" s="5" t="s">
        <v>202</v>
      </c>
      <c r="B48" s="7">
        <v>43</v>
      </c>
      <c r="C48" s="5" t="s">
        <v>203</v>
      </c>
      <c r="D48" s="8">
        <v>35358</v>
      </c>
      <c r="E48" s="5"/>
      <c r="F48" s="5">
        <v>0</v>
      </c>
      <c r="G48" s="5">
        <v>1</v>
      </c>
      <c r="H48" s="5">
        <v>-1</v>
      </c>
      <c r="I48" s="13">
        <v>1</v>
      </c>
      <c r="J48" s="13">
        <v>1</v>
      </c>
      <c r="K48" s="13">
        <v>-1</v>
      </c>
      <c r="L48" s="5"/>
      <c r="M48" s="5">
        <v>1</v>
      </c>
      <c r="N48" s="5" t="s">
        <v>204</v>
      </c>
      <c r="O48" s="5" t="s">
        <v>205</v>
      </c>
      <c r="P48" s="8">
        <v>14219</v>
      </c>
      <c r="Q48" s="5" t="s">
        <v>84</v>
      </c>
      <c r="R48" s="5"/>
      <c r="S48">
        <v>32</v>
      </c>
      <c r="T48">
        <v>20</v>
      </c>
      <c r="U48">
        <v>5</v>
      </c>
      <c r="V48">
        <v>18</v>
      </c>
      <c r="W48" s="14">
        <v>50.7039551146683</v>
      </c>
      <c r="X48" s="14">
        <v>41.57172548253162</v>
      </c>
      <c r="Y48" s="14">
        <v>6.784401679863095</v>
      </c>
      <c r="Z48" s="14">
        <v>31.24058383113384</v>
      </c>
      <c r="AA48" s="14">
        <v>28.964995356409872</v>
      </c>
      <c r="AB48">
        <v>13.7</v>
      </c>
      <c r="AC48" s="14">
        <v>27.53</v>
      </c>
      <c r="AD48">
        <v>17.05</v>
      </c>
      <c r="AE48">
        <v>8.62</v>
      </c>
      <c r="AF48" s="14">
        <v>8.74</v>
      </c>
      <c r="AG48">
        <v>14.78</v>
      </c>
      <c r="AH48">
        <v>3.38</v>
      </c>
      <c r="AL48" s="14">
        <f t="shared" si="0"/>
        <v>-10.71</v>
      </c>
      <c r="AM48" s="14">
        <v>12.48</v>
      </c>
      <c r="AN48">
        <v>1.77</v>
      </c>
      <c r="AO48">
        <v>5.84</v>
      </c>
      <c r="AP48" s="14">
        <v>15.27</v>
      </c>
      <c r="AQ48">
        <v>9.54</v>
      </c>
      <c r="AR48" s="14">
        <v>9.96</v>
      </c>
      <c r="AS48">
        <v>7.75</v>
      </c>
      <c r="AT48" s="14">
        <v>7.54</v>
      </c>
      <c r="AU48">
        <v>6.7</v>
      </c>
      <c r="AV48" s="15">
        <v>12.146026577387437</v>
      </c>
      <c r="AW48" s="14">
        <v>5.34</v>
      </c>
      <c r="AX48" s="14">
        <v>5.27</v>
      </c>
      <c r="AY48" s="14">
        <v>3.06</v>
      </c>
      <c r="BO48" s="23">
        <v>58.3</v>
      </c>
      <c r="BP48" s="23">
        <v>27.54</v>
      </c>
      <c r="BQ48" s="23">
        <v>3.62</v>
      </c>
      <c r="BS48" s="23">
        <v>2.69</v>
      </c>
      <c r="BU48" s="14">
        <v>7.321235912700992</v>
      </c>
      <c r="BV48" s="14">
        <v>34.35650128036812</v>
      </c>
      <c r="BW48" s="14">
        <v>49.13493910127257</v>
      </c>
      <c r="BX48" s="14">
        <v>3.3251875056869142</v>
      </c>
      <c r="CA48" s="14">
        <f t="shared" si="3"/>
        <v>9.287078637566998</v>
      </c>
      <c r="CC48" s="14">
        <f t="shared" si="1"/>
        <v>31.054979700424195</v>
      </c>
      <c r="CE48" s="14">
        <f t="shared" si="2"/>
        <v>45.298833760122704</v>
      </c>
    </row>
    <row r="49" spans="1:83" ht="12.75">
      <c r="A49" s="5" t="s">
        <v>206</v>
      </c>
      <c r="B49" s="7">
        <v>44</v>
      </c>
      <c r="C49" s="5" t="s">
        <v>207</v>
      </c>
      <c r="D49" s="8">
        <v>35421</v>
      </c>
      <c r="E49" s="5"/>
      <c r="F49" s="5">
        <v>0</v>
      </c>
      <c r="G49" s="5">
        <v>1</v>
      </c>
      <c r="H49" s="5">
        <v>-1</v>
      </c>
      <c r="I49" s="10">
        <v>1</v>
      </c>
      <c r="J49" s="10">
        <v>1</v>
      </c>
      <c r="K49" s="10">
        <v>-1</v>
      </c>
      <c r="L49" s="5"/>
      <c r="M49" s="5">
        <v>1</v>
      </c>
      <c r="N49" s="5" t="s">
        <v>204</v>
      </c>
      <c r="O49" s="5" t="s">
        <v>208</v>
      </c>
      <c r="P49" s="8">
        <v>18583</v>
      </c>
      <c r="Q49" s="5" t="s">
        <v>84</v>
      </c>
      <c r="R49" s="5"/>
      <c r="S49">
        <v>36</v>
      </c>
      <c r="T49">
        <v>16</v>
      </c>
      <c r="U49">
        <v>6</v>
      </c>
      <c r="V49">
        <v>12</v>
      </c>
      <c r="W49" s="14">
        <v>49.86322304943133</v>
      </c>
      <c r="X49" s="14">
        <v>42.695008958770494</v>
      </c>
      <c r="Y49" s="14">
        <v>6.637394962009065</v>
      </c>
      <c r="Z49" s="14">
        <v>28.020808647939187</v>
      </c>
      <c r="AA49" s="14">
        <v>28.574065297045042</v>
      </c>
      <c r="AB49">
        <v>23.26</v>
      </c>
      <c r="AC49" s="14">
        <v>26.12</v>
      </c>
      <c r="AD49">
        <v>11.45</v>
      </c>
      <c r="AE49">
        <v>7.62</v>
      </c>
      <c r="AF49" s="14">
        <v>10.01</v>
      </c>
      <c r="AG49">
        <v>20.15</v>
      </c>
      <c r="AH49">
        <v>4.75</v>
      </c>
      <c r="AL49" s="14">
        <f t="shared" si="0"/>
        <v>-12.29</v>
      </c>
      <c r="AM49" s="14">
        <v>14.59</v>
      </c>
      <c r="AN49">
        <v>2.3</v>
      </c>
      <c r="AO49">
        <v>8.65</v>
      </c>
      <c r="AP49" s="14">
        <v>11.89</v>
      </c>
      <c r="AQ49">
        <v>6.98</v>
      </c>
      <c r="AR49" s="14">
        <v>10.21</v>
      </c>
      <c r="AS49">
        <v>5.94</v>
      </c>
      <c r="AT49" s="14">
        <v>6.87</v>
      </c>
      <c r="AU49">
        <v>4.44</v>
      </c>
      <c r="AV49" s="15">
        <v>7.772936908689866</v>
      </c>
      <c r="AW49" s="14">
        <v>6.65</v>
      </c>
      <c r="AX49" s="14">
        <v>5.7</v>
      </c>
      <c r="AY49" s="14">
        <v>2.8</v>
      </c>
      <c r="BO49" s="23">
        <v>59.05</v>
      </c>
      <c r="BP49" s="23">
        <v>25.7</v>
      </c>
      <c r="BQ49" s="23">
        <v>3.86</v>
      </c>
      <c r="BS49" s="23">
        <v>3.58</v>
      </c>
      <c r="BU49" s="14">
        <v>6.883841555245841</v>
      </c>
      <c r="BV49" s="14">
        <v>34.23746292353953</v>
      </c>
      <c r="BW49" s="14">
        <v>51.25919572797492</v>
      </c>
      <c r="BX49" s="14">
        <v>3.1422459783846146</v>
      </c>
      <c r="CA49" s="14">
        <f t="shared" si="3"/>
        <v>10.09128051841528</v>
      </c>
      <c r="CC49" s="14">
        <f t="shared" si="1"/>
        <v>32.843065242658305</v>
      </c>
      <c r="CE49" s="14">
        <f t="shared" si="2"/>
        <v>43.41915430784652</v>
      </c>
    </row>
    <row r="50" spans="1:83" ht="12.75">
      <c r="A50" s="5" t="s">
        <v>209</v>
      </c>
      <c r="B50" s="7">
        <v>45</v>
      </c>
      <c r="C50" s="5" t="s">
        <v>210</v>
      </c>
      <c r="D50" s="8">
        <v>35407</v>
      </c>
      <c r="E50" s="5"/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0</v>
      </c>
      <c r="L50" s="5"/>
      <c r="M50" s="5">
        <v>1</v>
      </c>
      <c r="N50" s="5" t="s">
        <v>121</v>
      </c>
      <c r="O50" s="5" t="s">
        <v>211</v>
      </c>
      <c r="P50" s="8">
        <v>18540</v>
      </c>
      <c r="Q50" s="5" t="s">
        <v>84</v>
      </c>
      <c r="R50" s="5"/>
      <c r="S50">
        <v>39</v>
      </c>
      <c r="T50">
        <v>12</v>
      </c>
      <c r="U50">
        <v>4</v>
      </c>
      <c r="V50">
        <v>20</v>
      </c>
      <c r="W50" s="14">
        <v>43.40855693451772</v>
      </c>
      <c r="X50" s="14">
        <v>50.2231308163942</v>
      </c>
      <c r="Y50" s="14">
        <v>5.409467096583011</v>
      </c>
      <c r="Z50" s="14">
        <v>29.254965550766883</v>
      </c>
      <c r="AA50" s="14">
        <v>37.52638874812981</v>
      </c>
      <c r="AB50">
        <v>11.14</v>
      </c>
      <c r="AC50" s="14">
        <v>23.72</v>
      </c>
      <c r="AD50">
        <v>19.59</v>
      </c>
      <c r="AE50">
        <v>9.99</v>
      </c>
      <c r="AF50" s="14">
        <v>12.62</v>
      </c>
      <c r="AG50">
        <v>22.2</v>
      </c>
      <c r="AH50">
        <v>2.35</v>
      </c>
      <c r="AL50" s="14">
        <f t="shared" si="0"/>
        <v>-9.879999999999999</v>
      </c>
      <c r="AM50" s="14">
        <v>11.6</v>
      </c>
      <c r="AN50">
        <v>1.72</v>
      </c>
      <c r="AO50">
        <v>6.94</v>
      </c>
      <c r="AP50" s="14">
        <v>11.39</v>
      </c>
      <c r="AQ50">
        <v>8.14</v>
      </c>
      <c r="AR50" s="14">
        <v>15.53</v>
      </c>
      <c r="AS50">
        <v>3.55</v>
      </c>
      <c r="AT50" s="14">
        <v>4</v>
      </c>
      <c r="AU50">
        <v>3.16</v>
      </c>
      <c r="AV50" s="15">
        <v>6.609683575505746</v>
      </c>
      <c r="AW50" s="14">
        <v>5.58</v>
      </c>
      <c r="AX50" s="14">
        <v>7.35</v>
      </c>
      <c r="AY50" s="14">
        <v>3.18</v>
      </c>
      <c r="BO50" s="23">
        <v>48.31</v>
      </c>
      <c r="BP50" s="23">
        <v>36.39</v>
      </c>
      <c r="BQ50" s="23">
        <v>3.21</v>
      </c>
      <c r="BS50" s="23">
        <v>4.62</v>
      </c>
      <c r="BU50" s="14">
        <v>7.193760006247803</v>
      </c>
      <c r="BV50" s="14">
        <v>43.81936038111601</v>
      </c>
      <c r="BW50" s="14">
        <v>41.70975047834746</v>
      </c>
      <c r="BX50" s="14">
        <v>2.89937131477215</v>
      </c>
      <c r="CA50" s="14">
        <f t="shared" si="3"/>
        <v>8.657920002082601</v>
      </c>
      <c r="CC50" s="14">
        <f t="shared" si="1"/>
        <v>28.873250159449157</v>
      </c>
      <c r="CE50" s="14">
        <f t="shared" si="2"/>
        <v>50.18312012703867</v>
      </c>
    </row>
    <row r="51" spans="1:83" ht="12.75">
      <c r="A51" s="5" t="s">
        <v>212</v>
      </c>
      <c r="B51" s="7">
        <v>46</v>
      </c>
      <c r="C51" s="5" t="s">
        <v>213</v>
      </c>
      <c r="D51" s="8">
        <v>35358</v>
      </c>
      <c r="E51" s="5"/>
      <c r="F51" s="5">
        <v>1</v>
      </c>
      <c r="G51" s="5">
        <v>1</v>
      </c>
      <c r="H51" s="5">
        <v>-1</v>
      </c>
      <c r="I51" s="5">
        <v>1</v>
      </c>
      <c r="J51" s="5">
        <v>1</v>
      </c>
      <c r="K51" s="5">
        <v>-1</v>
      </c>
      <c r="L51" s="5"/>
      <c r="M51" s="5">
        <v>1</v>
      </c>
      <c r="N51" s="5" t="s">
        <v>89</v>
      </c>
      <c r="O51" s="5"/>
      <c r="P51" s="8">
        <v>17426</v>
      </c>
      <c r="Q51" s="5" t="s">
        <v>147</v>
      </c>
      <c r="R51" s="5"/>
      <c r="S51">
        <v>66</v>
      </c>
      <c r="T51">
        <v>13</v>
      </c>
      <c r="U51">
        <v>4</v>
      </c>
      <c r="V51">
        <v>6</v>
      </c>
      <c r="W51" s="14">
        <v>36.24246712063977</v>
      </c>
      <c r="X51" s="14">
        <v>58.923294828440554</v>
      </c>
      <c r="Y51" s="14">
        <v>3.467124851026914</v>
      </c>
      <c r="Z51" s="14">
        <v>24.056315176147717</v>
      </c>
      <c r="AA51" s="14">
        <v>51.12753802888744</v>
      </c>
      <c r="AB51">
        <v>11.06</v>
      </c>
      <c r="AC51" s="14">
        <v>33.48</v>
      </c>
      <c r="AD51">
        <v>6.08</v>
      </c>
      <c r="AE51">
        <v>3.89</v>
      </c>
      <c r="AF51" s="14">
        <v>20.03</v>
      </c>
      <c r="AG51">
        <v>28.29</v>
      </c>
      <c r="AH51">
        <v>1.69</v>
      </c>
      <c r="AL51" s="14">
        <f t="shared" si="0"/>
        <v>-8.360000000000001</v>
      </c>
      <c r="AM51" s="14">
        <v>10.64</v>
      </c>
      <c r="AN51">
        <v>2.28</v>
      </c>
      <c r="AO51">
        <v>5.15</v>
      </c>
      <c r="AP51" s="14">
        <v>11.46</v>
      </c>
      <c r="AQ51">
        <v>3.34</v>
      </c>
      <c r="AR51" s="14">
        <v>5.02</v>
      </c>
      <c r="AS51">
        <v>2.75</v>
      </c>
      <c r="AT51" s="14">
        <v>4.79</v>
      </c>
      <c r="AU51">
        <v>2.36</v>
      </c>
      <c r="AV51" s="15">
        <v>5.377697768528781</v>
      </c>
      <c r="AW51" s="14">
        <v>4.11</v>
      </c>
      <c r="AX51" s="14">
        <v>4.41</v>
      </c>
      <c r="AY51" s="14">
        <v>2.61</v>
      </c>
      <c r="BO51" s="23">
        <v>50.17</v>
      </c>
      <c r="BP51" s="23">
        <v>39.57</v>
      </c>
      <c r="BQ51" s="23">
        <v>2.39</v>
      </c>
      <c r="BS51" s="23">
        <v>2.33</v>
      </c>
      <c r="BU51" s="14">
        <v>4.047773860170717</v>
      </c>
      <c r="BV51" s="14">
        <v>43.97578716476902</v>
      </c>
      <c r="BW51" s="14">
        <v>44.58366416433288</v>
      </c>
      <c r="BX51" s="14">
        <v>2.895763073349426</v>
      </c>
      <c r="CA51" s="14">
        <f t="shared" si="3"/>
        <v>7.099257953390239</v>
      </c>
      <c r="CC51" s="14">
        <f t="shared" si="1"/>
        <v>24.037888054777625</v>
      </c>
      <c r="CE51" s="14">
        <f t="shared" si="2"/>
        <v>60.315262388256336</v>
      </c>
    </row>
    <row r="52" spans="1:83" ht="12.75">
      <c r="A52" s="5" t="s">
        <v>214</v>
      </c>
      <c r="B52" s="7">
        <v>47</v>
      </c>
      <c r="C52" s="5" t="s">
        <v>215</v>
      </c>
      <c r="D52" s="8">
        <v>35337</v>
      </c>
      <c r="E52" s="5"/>
      <c r="F52" s="5">
        <v>0</v>
      </c>
      <c r="G52" s="5">
        <v>1</v>
      </c>
      <c r="H52" s="5">
        <v>-1</v>
      </c>
      <c r="I52" s="5">
        <v>1</v>
      </c>
      <c r="J52" s="5">
        <v>1</v>
      </c>
      <c r="K52" s="5">
        <v>0</v>
      </c>
      <c r="L52" s="5"/>
      <c r="M52" s="5">
        <v>1</v>
      </c>
      <c r="N52" s="5" t="s">
        <v>121</v>
      </c>
      <c r="O52" s="5" t="s">
        <v>216</v>
      </c>
      <c r="P52" s="8">
        <v>17893</v>
      </c>
      <c r="Q52" s="5" t="s">
        <v>84</v>
      </c>
      <c r="R52" s="5"/>
      <c r="S52">
        <v>29</v>
      </c>
      <c r="T52">
        <v>19</v>
      </c>
      <c r="U52">
        <v>8</v>
      </c>
      <c r="V52">
        <v>9</v>
      </c>
      <c r="W52" s="14">
        <v>61.34990824958263</v>
      </c>
      <c r="X52" s="14">
        <v>32.30356434515357</v>
      </c>
      <c r="Y52" s="14">
        <v>5.688310878578777</v>
      </c>
      <c r="Z52" s="14">
        <v>37.464189156503465</v>
      </c>
      <c r="AA52" s="14">
        <v>23.167371685649325</v>
      </c>
      <c r="AB52">
        <v>18.12</v>
      </c>
      <c r="AC52" s="14">
        <v>30.04</v>
      </c>
      <c r="AD52">
        <v>8.01</v>
      </c>
      <c r="AE52">
        <v>4.29</v>
      </c>
      <c r="AF52" s="14">
        <v>8.55</v>
      </c>
      <c r="AG52">
        <v>18.88</v>
      </c>
      <c r="AH52">
        <v>5.91</v>
      </c>
      <c r="AL52" s="14">
        <f t="shared" si="0"/>
        <v>-11.920000000000002</v>
      </c>
      <c r="AM52" s="14">
        <v>16.1</v>
      </c>
      <c r="AN52">
        <v>4.18</v>
      </c>
      <c r="AO52">
        <v>10.81</v>
      </c>
      <c r="AP52" s="14">
        <v>3.97</v>
      </c>
      <c r="AQ52">
        <v>2.46</v>
      </c>
      <c r="AR52" s="14">
        <v>9.39</v>
      </c>
      <c r="AS52">
        <v>6.17</v>
      </c>
      <c r="AT52" s="14">
        <v>13.38</v>
      </c>
      <c r="AU52">
        <v>8.16</v>
      </c>
      <c r="AV52" s="15">
        <v>11.598789553177422</v>
      </c>
      <c r="AW52" s="14">
        <v>5.29</v>
      </c>
      <c r="AX52" s="14">
        <v>4.46</v>
      </c>
      <c r="AY52" s="14">
        <v>4.36</v>
      </c>
      <c r="BO52" s="23">
        <v>66.53</v>
      </c>
      <c r="BP52" s="23">
        <v>19.05</v>
      </c>
      <c r="BQ52" s="23">
        <v>5.12</v>
      </c>
      <c r="BS52" s="23">
        <v>2.65</v>
      </c>
      <c r="BU52" s="22">
        <v>8.6</v>
      </c>
      <c r="BV52" s="22">
        <v>28</v>
      </c>
      <c r="BW52" s="22">
        <v>56</v>
      </c>
      <c r="BX52" s="22">
        <v>3</v>
      </c>
      <c r="CA52" s="14">
        <f t="shared" si="3"/>
        <v>12.353333333333333</v>
      </c>
      <c r="CC52" s="14">
        <f t="shared" si="1"/>
        <v>37.800000000000004</v>
      </c>
      <c r="CE52" s="14">
        <f t="shared" si="2"/>
        <v>36.18666666666666</v>
      </c>
    </row>
    <row r="53" spans="1:83" ht="12.75">
      <c r="A53" s="5" t="s">
        <v>217</v>
      </c>
      <c r="B53" s="7">
        <v>48</v>
      </c>
      <c r="C53" s="5"/>
      <c r="D53" s="5"/>
      <c r="E53" s="5"/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/>
      <c r="M53" s="5"/>
      <c r="N53" s="5"/>
      <c r="O53" s="5"/>
      <c r="P53" s="5"/>
      <c r="Q53" s="5"/>
      <c r="R53" s="5"/>
      <c r="S53">
        <v>48</v>
      </c>
      <c r="T53">
        <v>10</v>
      </c>
      <c r="U53">
        <v>5</v>
      </c>
      <c r="V53">
        <v>12</v>
      </c>
      <c r="W53" s="14">
        <v>38.615445047211225</v>
      </c>
      <c r="X53" s="14">
        <v>56.30127691991799</v>
      </c>
      <c r="Y53" s="14">
        <v>4.04963055323277</v>
      </c>
      <c r="Z53" s="14">
        <v>25.084846440628382</v>
      </c>
      <c r="AA53" s="14">
        <v>46.36645304566634</v>
      </c>
      <c r="AB53">
        <v>13.16</v>
      </c>
      <c r="AC53" s="14">
        <v>31.7</v>
      </c>
      <c r="AD53">
        <v>11.89</v>
      </c>
      <c r="AE53">
        <v>5.32</v>
      </c>
      <c r="AF53" s="14">
        <v>14.27</v>
      </c>
      <c r="AG53">
        <v>28.96</v>
      </c>
      <c r="AH53">
        <v>3.14</v>
      </c>
      <c r="AL53" s="14">
        <f t="shared" si="0"/>
        <v>-10.59</v>
      </c>
      <c r="AM53" s="14">
        <v>12.93</v>
      </c>
      <c r="AN53">
        <v>2.34</v>
      </c>
      <c r="AO53">
        <v>7.89</v>
      </c>
      <c r="AP53" s="14">
        <v>12.24</v>
      </c>
      <c r="AQ53">
        <v>4.44</v>
      </c>
      <c r="AR53" s="14">
        <v>6.84</v>
      </c>
      <c r="AS53">
        <v>2.89</v>
      </c>
      <c r="AT53" s="14">
        <v>5.89</v>
      </c>
      <c r="AU53">
        <v>3.34</v>
      </c>
      <c r="AV53" s="15">
        <v>5.559568618905907</v>
      </c>
      <c r="AW53" s="14">
        <v>4.69</v>
      </c>
      <c r="AX53" s="14">
        <v>5.09</v>
      </c>
      <c r="AY53" s="14">
        <v>2.32</v>
      </c>
      <c r="BO53" s="23">
        <v>40.86</v>
      </c>
      <c r="BP53" s="23">
        <v>47.41</v>
      </c>
      <c r="BQ53" s="23">
        <v>3.09</v>
      </c>
      <c r="BS53" s="23">
        <v>2.27</v>
      </c>
      <c r="BU53" s="14">
        <v>5.817677851107244</v>
      </c>
      <c r="BV53" s="14">
        <v>51.04911949367177</v>
      </c>
      <c r="BW53" s="14">
        <v>35.472998329577656</v>
      </c>
      <c r="BX53" s="14">
        <v>3.648572460896931</v>
      </c>
      <c r="CA53" s="14">
        <f t="shared" si="3"/>
        <v>8.689225950369082</v>
      </c>
      <c r="CC53" s="14">
        <f t="shared" si="1"/>
        <v>24.117666109859215</v>
      </c>
      <c r="CE53" s="14">
        <f t="shared" si="2"/>
        <v>56.41970649789059</v>
      </c>
    </row>
    <row r="54" spans="1:83" ht="12.75">
      <c r="A54" s="5" t="s">
        <v>218</v>
      </c>
      <c r="B54" s="7">
        <v>49</v>
      </c>
      <c r="C54" s="5" t="s">
        <v>219</v>
      </c>
      <c r="D54" s="8">
        <v>35372</v>
      </c>
      <c r="E54" s="5"/>
      <c r="F54" s="5">
        <v>0</v>
      </c>
      <c r="G54" s="5">
        <v>1</v>
      </c>
      <c r="H54" s="5">
        <v>-1</v>
      </c>
      <c r="I54" s="5">
        <v>1</v>
      </c>
      <c r="J54" s="5">
        <v>1</v>
      </c>
      <c r="K54" s="5">
        <v>-1</v>
      </c>
      <c r="L54" s="5"/>
      <c r="M54" s="5">
        <v>1</v>
      </c>
      <c r="N54" s="5" t="s">
        <v>220</v>
      </c>
      <c r="O54" s="5" t="s">
        <v>221</v>
      </c>
      <c r="P54" s="9">
        <v>17746</v>
      </c>
      <c r="Q54" s="5" t="s">
        <v>181</v>
      </c>
      <c r="R54" s="5"/>
      <c r="S54">
        <v>18</v>
      </c>
      <c r="T54">
        <v>19</v>
      </c>
      <c r="U54">
        <v>6</v>
      </c>
      <c r="V54">
        <v>23</v>
      </c>
      <c r="W54" s="14">
        <v>63.569081324865806</v>
      </c>
      <c r="X54" s="14">
        <v>27.53519837330995</v>
      </c>
      <c r="Y54" s="14">
        <v>8.218254006495195</v>
      </c>
      <c r="Z54" s="14">
        <v>36.928537710156505</v>
      </c>
      <c r="AA54" s="14">
        <v>16.037256254765968</v>
      </c>
      <c r="AB54">
        <v>23.86</v>
      </c>
      <c r="AC54" s="14">
        <v>29.21</v>
      </c>
      <c r="AD54">
        <v>22.32</v>
      </c>
      <c r="AE54">
        <v>10.91</v>
      </c>
      <c r="AF54" s="14">
        <v>5.99</v>
      </c>
      <c r="AG54">
        <v>12.57</v>
      </c>
      <c r="AH54">
        <v>5.44</v>
      </c>
      <c r="AL54" s="14">
        <f t="shared" si="0"/>
        <v>-12.47</v>
      </c>
      <c r="AM54" s="14">
        <v>14.39</v>
      </c>
      <c r="AN54">
        <v>1.92</v>
      </c>
      <c r="AO54">
        <v>8.16</v>
      </c>
      <c r="AP54" s="14">
        <v>1.11</v>
      </c>
      <c r="AQ54">
        <v>0.72</v>
      </c>
      <c r="AR54" s="14">
        <v>9.54</v>
      </c>
      <c r="AS54">
        <v>5.24</v>
      </c>
      <c r="AT54" s="14">
        <v>16.45</v>
      </c>
      <c r="AU54">
        <v>7.63</v>
      </c>
      <c r="AV54" s="15">
        <v>6.145829550818839</v>
      </c>
      <c r="AW54" s="14">
        <v>5.81</v>
      </c>
      <c r="AX54" s="14">
        <v>7.31</v>
      </c>
      <c r="AY54" s="14">
        <v>5.11</v>
      </c>
      <c r="BO54" s="23">
        <v>61.97</v>
      </c>
      <c r="BP54" s="23">
        <v>22.53</v>
      </c>
      <c r="BQ54" s="23">
        <v>3.68</v>
      </c>
      <c r="BS54" s="23">
        <v>5.33</v>
      </c>
      <c r="BU54" s="14">
        <v>6.701488461013247</v>
      </c>
      <c r="BV54" s="14">
        <v>33.68837907961218</v>
      </c>
      <c r="BW54" s="14">
        <v>53.642632800764716</v>
      </c>
      <c r="BX54" s="14">
        <v>2.547908416404934</v>
      </c>
      <c r="CA54" s="14">
        <f t="shared" si="3"/>
        <v>10.733829487004416</v>
      </c>
      <c r="CC54" s="14">
        <f t="shared" si="1"/>
        <v>37.99421093358824</v>
      </c>
      <c r="CE54" s="14">
        <f t="shared" si="2"/>
        <v>36.99945969320407</v>
      </c>
    </row>
    <row r="55" spans="1:83" ht="12.75">
      <c r="A55" s="5" t="s">
        <v>222</v>
      </c>
      <c r="B55" s="7">
        <v>50</v>
      </c>
      <c r="C55" s="5" t="s">
        <v>223</v>
      </c>
      <c r="D55" s="8">
        <v>35063</v>
      </c>
      <c r="E55" s="5"/>
      <c r="F55" s="5">
        <v>-1</v>
      </c>
      <c r="G55" s="5">
        <v>-1</v>
      </c>
      <c r="H55" s="5">
        <v>0</v>
      </c>
      <c r="I55" s="5">
        <v>-1</v>
      </c>
      <c r="J55" s="5">
        <v>0</v>
      </c>
      <c r="K55" s="5">
        <v>1</v>
      </c>
      <c r="L55" s="5" t="s">
        <v>224</v>
      </c>
      <c r="M55" s="5">
        <v>1</v>
      </c>
      <c r="N55" s="5" t="s">
        <v>220</v>
      </c>
      <c r="O55" s="5" t="s">
        <v>225</v>
      </c>
      <c r="P55" s="8">
        <v>15625</v>
      </c>
      <c r="Q55" s="5" t="s">
        <v>181</v>
      </c>
      <c r="R55" s="5"/>
      <c r="S55">
        <v>27</v>
      </c>
      <c r="T55">
        <v>20</v>
      </c>
      <c r="U55">
        <v>9</v>
      </c>
      <c r="V55">
        <v>6</v>
      </c>
      <c r="W55" s="14">
        <v>64.20450026584587</v>
      </c>
      <c r="X55" s="14">
        <v>29.89228744521737</v>
      </c>
      <c r="Y55" s="14">
        <v>5.0754264290160265</v>
      </c>
      <c r="Z55" s="14">
        <v>44.1518220090524</v>
      </c>
      <c r="AA55" s="14">
        <v>24.05233787710086</v>
      </c>
      <c r="AB55">
        <v>15.07</v>
      </c>
      <c r="AC55" s="14">
        <v>26.64</v>
      </c>
      <c r="AD55">
        <v>5.2</v>
      </c>
      <c r="AE55">
        <v>3</v>
      </c>
      <c r="AF55" s="14">
        <v>10.82</v>
      </c>
      <c r="AG55">
        <v>22.16</v>
      </c>
      <c r="AH55">
        <v>6.82</v>
      </c>
      <c r="AL55" s="14">
        <f t="shared" si="0"/>
        <v>-14.629999999999999</v>
      </c>
      <c r="AM55" s="14">
        <v>19.82</v>
      </c>
      <c r="AN55">
        <v>5.19</v>
      </c>
      <c r="AO55">
        <v>13.79</v>
      </c>
      <c r="AP55" s="14">
        <v>3.99</v>
      </c>
      <c r="AQ55">
        <v>0.99</v>
      </c>
      <c r="AR55" s="14">
        <v>6.69</v>
      </c>
      <c r="AS55">
        <v>4.31</v>
      </c>
      <c r="AT55" s="14">
        <v>9.75</v>
      </c>
      <c r="AU55">
        <v>10.99</v>
      </c>
      <c r="AV55" s="15">
        <v>7.87060474493191</v>
      </c>
      <c r="AW55" s="14">
        <v>7.2</v>
      </c>
      <c r="AX55" s="14">
        <v>5.92</v>
      </c>
      <c r="AY55" s="14">
        <v>4.7</v>
      </c>
      <c r="BO55" s="23">
        <v>48.01</v>
      </c>
      <c r="BP55" s="23">
        <v>27.94</v>
      </c>
      <c r="BQ55" s="23">
        <v>10.27</v>
      </c>
      <c r="BS55" s="23">
        <v>2.23</v>
      </c>
      <c r="BU55" s="14">
        <v>8.364452456178906</v>
      </c>
      <c r="BV55" s="14">
        <v>30.382733328172765</v>
      </c>
      <c r="BW55" s="14">
        <v>52.058488825143016</v>
      </c>
      <c r="BX55" s="14">
        <v>4.399266724619267</v>
      </c>
      <c r="CA55" s="14">
        <f t="shared" si="3"/>
        <v>13.961484152059635</v>
      </c>
      <c r="CC55" s="14">
        <f t="shared" si="1"/>
        <v>37.73949627504768</v>
      </c>
      <c r="CE55" s="14">
        <f t="shared" si="2"/>
        <v>34.944244442724255</v>
      </c>
    </row>
    <row r="56" spans="1:83" ht="12.75">
      <c r="A56" s="5" t="s">
        <v>226</v>
      </c>
      <c r="B56" s="7">
        <v>51</v>
      </c>
      <c r="C56" s="5" t="s">
        <v>227</v>
      </c>
      <c r="D56" s="8">
        <v>35400</v>
      </c>
      <c r="E56" s="5"/>
      <c r="F56" s="5">
        <v>-1</v>
      </c>
      <c r="G56" s="5">
        <v>-1</v>
      </c>
      <c r="H56" s="5">
        <v>0</v>
      </c>
      <c r="I56" s="5">
        <v>0</v>
      </c>
      <c r="J56" s="5">
        <v>0</v>
      </c>
      <c r="K56" s="5">
        <v>0</v>
      </c>
      <c r="L56" s="5" t="s">
        <v>228</v>
      </c>
      <c r="M56" s="5">
        <v>1</v>
      </c>
      <c r="N56" s="5" t="s">
        <v>220</v>
      </c>
      <c r="O56" s="5" t="s">
        <v>229</v>
      </c>
      <c r="P56" s="8">
        <v>16803</v>
      </c>
      <c r="Q56" s="5" t="s">
        <v>84</v>
      </c>
      <c r="R56" s="5"/>
      <c r="S56">
        <v>16</v>
      </c>
      <c r="T56">
        <v>25</v>
      </c>
      <c r="U56">
        <v>8</v>
      </c>
      <c r="V56">
        <v>13</v>
      </c>
      <c r="W56" s="14">
        <v>70.12749571239038</v>
      </c>
      <c r="X56" s="14">
        <v>21.88044618876577</v>
      </c>
      <c r="Y56" s="14">
        <v>7.361975952404067</v>
      </c>
      <c r="Z56" s="14">
        <v>40.61800516672594</v>
      </c>
      <c r="AA56" s="14">
        <v>12.094525953959488</v>
      </c>
      <c r="AB56">
        <v>25.43</v>
      </c>
      <c r="AC56" s="14">
        <v>24.26</v>
      </c>
      <c r="AD56">
        <v>12.37</v>
      </c>
      <c r="AE56">
        <v>6.98</v>
      </c>
      <c r="AF56" s="14">
        <v>5.67</v>
      </c>
      <c r="AG56">
        <v>10.96</v>
      </c>
      <c r="AH56">
        <v>6.02</v>
      </c>
      <c r="AL56" s="14">
        <f t="shared" si="0"/>
        <v>-18.9</v>
      </c>
      <c r="AM56" s="14">
        <v>23.47</v>
      </c>
      <c r="AN56">
        <v>4.57</v>
      </c>
      <c r="AO56">
        <v>10.83</v>
      </c>
      <c r="AP56" s="14">
        <v>1.3</v>
      </c>
      <c r="AQ56">
        <v>0.57</v>
      </c>
      <c r="AR56" s="14">
        <v>7.82</v>
      </c>
      <c r="AS56">
        <v>7.03</v>
      </c>
      <c r="AT56" s="14">
        <v>14.25</v>
      </c>
      <c r="AU56">
        <v>10.63</v>
      </c>
      <c r="AV56" s="15">
        <v>9.676430060718614</v>
      </c>
      <c r="AW56" s="14">
        <v>6.44</v>
      </c>
      <c r="AX56" s="14">
        <v>6.97</v>
      </c>
      <c r="AY56" s="14">
        <v>4.43</v>
      </c>
      <c r="BO56" s="23">
        <v>65.89</v>
      </c>
      <c r="BP56" s="23">
        <v>15.72</v>
      </c>
      <c r="BQ56" s="23">
        <v>7.03</v>
      </c>
      <c r="BS56" s="23">
        <v>3.77</v>
      </c>
      <c r="BU56" s="14">
        <v>9.717105292116186</v>
      </c>
      <c r="BV56" s="14">
        <v>27.78327985316061</v>
      </c>
      <c r="BW56" s="14">
        <v>54.958250251995054</v>
      </c>
      <c r="BX56" s="14">
        <v>4.029720010387918</v>
      </c>
      <c r="CA56" s="14">
        <f t="shared" si="3"/>
        <v>15.205701764038729</v>
      </c>
      <c r="CC56" s="14">
        <f t="shared" si="1"/>
        <v>39.306083417331685</v>
      </c>
      <c r="CE56" s="14">
        <f t="shared" si="2"/>
        <v>29.33775995105354</v>
      </c>
    </row>
    <row r="57" spans="1:83" ht="12.75">
      <c r="A57" s="5" t="s">
        <v>230</v>
      </c>
      <c r="B57" s="7">
        <v>52</v>
      </c>
      <c r="C57" s="5" t="s">
        <v>231</v>
      </c>
      <c r="D57" s="5"/>
      <c r="E57" s="5"/>
      <c r="F57" s="5">
        <v>-1</v>
      </c>
      <c r="G57" s="5">
        <v>-1</v>
      </c>
      <c r="H57" s="5">
        <v>0</v>
      </c>
      <c r="I57" s="5">
        <v>0</v>
      </c>
      <c r="J57" s="5">
        <v>1</v>
      </c>
      <c r="K57" s="5">
        <v>0</v>
      </c>
      <c r="L57" s="5"/>
      <c r="M57" s="5"/>
      <c r="N57" s="5"/>
      <c r="O57" s="5"/>
      <c r="P57" s="5"/>
      <c r="Q57" s="5"/>
      <c r="R57" s="5"/>
      <c r="S57">
        <v>29</v>
      </c>
      <c r="T57">
        <v>20</v>
      </c>
      <c r="U57">
        <v>5</v>
      </c>
      <c r="V57">
        <v>12</v>
      </c>
      <c r="W57" s="14">
        <v>51.74236734728811</v>
      </c>
      <c r="X57" s="14">
        <v>42.35097899509379</v>
      </c>
      <c r="Y57" s="14">
        <v>4.884544693998507</v>
      </c>
      <c r="Z57" s="14">
        <v>34.83000046583917</v>
      </c>
      <c r="AA57" s="14">
        <v>32.527590383385636</v>
      </c>
      <c r="AB57">
        <v>14.77</v>
      </c>
      <c r="AC57" s="14">
        <v>19.91</v>
      </c>
      <c r="AD57">
        <v>12.07</v>
      </c>
      <c r="AE57">
        <v>5.43</v>
      </c>
      <c r="AF57" s="14">
        <v>11.58</v>
      </c>
      <c r="AG57">
        <v>18.71</v>
      </c>
      <c r="AH57">
        <v>4.88</v>
      </c>
      <c r="AL57" s="14">
        <f t="shared" si="0"/>
        <v>-10.98</v>
      </c>
      <c r="AM57" s="14">
        <v>13.96</v>
      </c>
      <c r="AN57">
        <v>2.98</v>
      </c>
      <c r="AO57">
        <v>10.47</v>
      </c>
      <c r="AP57" s="14">
        <v>9.11</v>
      </c>
      <c r="AQ57">
        <v>3.12</v>
      </c>
      <c r="AR57" s="14">
        <v>9.73</v>
      </c>
      <c r="AS57">
        <v>5.14</v>
      </c>
      <c r="AT57" s="14">
        <v>12.23</v>
      </c>
      <c r="AU57">
        <v>10.56</v>
      </c>
      <c r="AV57" s="15">
        <v>7.141367365001927</v>
      </c>
      <c r="AW57" s="14">
        <v>5.65</v>
      </c>
      <c r="AX57" s="14">
        <v>7.08</v>
      </c>
      <c r="AY57" s="14">
        <v>4.36</v>
      </c>
      <c r="BO57" s="23">
        <v>53.59</v>
      </c>
      <c r="BP57" s="23">
        <v>32.71</v>
      </c>
      <c r="BQ57" s="23">
        <v>4.01</v>
      </c>
      <c r="BS57" s="23">
        <v>2.51</v>
      </c>
      <c r="BU57" s="14">
        <v>16.656169714476743</v>
      </c>
      <c r="BV57" s="14">
        <v>36.74167216140557</v>
      </c>
      <c r="BW57" s="14">
        <v>36.61299984423878</v>
      </c>
      <c r="BX57" s="14">
        <v>4.591631620390807</v>
      </c>
      <c r="CA57" s="14">
        <f t="shared" si="3"/>
        <v>13.32538990482558</v>
      </c>
      <c r="CC57" s="14">
        <f t="shared" si="1"/>
        <v>32.404333281412924</v>
      </c>
      <c r="CE57" s="14">
        <f t="shared" si="2"/>
        <v>39.447224053801854</v>
      </c>
    </row>
    <row r="58" spans="1:83" ht="12.75">
      <c r="A58" s="5" t="s">
        <v>232</v>
      </c>
      <c r="B58" s="7">
        <v>53</v>
      </c>
      <c r="C58" s="5" t="s">
        <v>233</v>
      </c>
      <c r="D58" s="8">
        <v>33535</v>
      </c>
      <c r="E58" s="8">
        <v>35050</v>
      </c>
      <c r="F58" s="5">
        <v>-1</v>
      </c>
      <c r="G58" s="5">
        <v>-1</v>
      </c>
      <c r="H58" s="5">
        <v>0</v>
      </c>
      <c r="I58" s="5">
        <v>0</v>
      </c>
      <c r="J58" s="5">
        <v>0</v>
      </c>
      <c r="K58" s="5">
        <v>1</v>
      </c>
      <c r="L58" s="5"/>
      <c r="M58" s="5">
        <v>0</v>
      </c>
      <c r="N58" s="5" t="s">
        <v>171</v>
      </c>
      <c r="O58" s="5" t="s">
        <v>234</v>
      </c>
      <c r="P58" s="5">
        <v>1960</v>
      </c>
      <c r="Q58" s="5" t="s">
        <v>177</v>
      </c>
      <c r="R58" s="5"/>
      <c r="S58">
        <v>28</v>
      </c>
      <c r="T58">
        <v>21</v>
      </c>
      <c r="U58">
        <v>6</v>
      </c>
      <c r="V58">
        <v>13</v>
      </c>
      <c r="W58" s="14">
        <v>59.135765984865365</v>
      </c>
      <c r="X58" s="14">
        <v>33.99212262734117</v>
      </c>
      <c r="Y58" s="14">
        <v>6.145658724698906</v>
      </c>
      <c r="Z58" s="14">
        <v>35.67799358581672</v>
      </c>
      <c r="AA58" s="14">
        <v>23.706533097906384</v>
      </c>
      <c r="AB58">
        <v>18.48</v>
      </c>
      <c r="AC58" s="14">
        <v>29.6</v>
      </c>
      <c r="AD58">
        <v>12.13</v>
      </c>
      <c r="AE58">
        <v>6.2</v>
      </c>
      <c r="AF58" s="14">
        <v>9.25</v>
      </c>
      <c r="AG58">
        <v>18.02</v>
      </c>
      <c r="AH58">
        <v>3.89</v>
      </c>
      <c r="AL58" s="14">
        <f t="shared" si="0"/>
        <v>-10.610000000000001</v>
      </c>
      <c r="AM58" s="14">
        <v>13.21</v>
      </c>
      <c r="AN58">
        <v>2.6</v>
      </c>
      <c r="AO58">
        <v>10.51</v>
      </c>
      <c r="AP58" s="14">
        <v>6.91</v>
      </c>
      <c r="AQ58">
        <v>2.79</v>
      </c>
      <c r="AR58" s="14">
        <v>9.52</v>
      </c>
      <c r="AS58">
        <v>8.3</v>
      </c>
      <c r="AT58" s="14">
        <v>7.61</v>
      </c>
      <c r="AU58">
        <v>7.36</v>
      </c>
      <c r="AV58" s="15">
        <v>10.999243270512775</v>
      </c>
      <c r="AW58" s="14">
        <v>10.08</v>
      </c>
      <c r="AX58" s="14">
        <v>6.14</v>
      </c>
      <c r="AY58" s="14">
        <v>2.74</v>
      </c>
      <c r="BO58" s="23">
        <v>64.73</v>
      </c>
      <c r="BP58" s="23">
        <v>21.44</v>
      </c>
      <c r="BQ58" s="23">
        <v>5.27</v>
      </c>
      <c r="BS58" s="23">
        <v>2.52</v>
      </c>
      <c r="BU58" s="14">
        <v>7.192870782940802</v>
      </c>
      <c r="BV58" s="14">
        <v>31.328848596673744</v>
      </c>
      <c r="BW58" s="14">
        <v>54.62695272519257</v>
      </c>
      <c r="BX58" s="14">
        <v>2.8201123333996976</v>
      </c>
      <c r="CA58" s="14">
        <f t="shared" si="3"/>
        <v>9.714290260980269</v>
      </c>
      <c r="CC58" s="14">
        <f t="shared" si="1"/>
        <v>36.57898424173086</v>
      </c>
      <c r="CE58" s="14">
        <f t="shared" si="2"/>
        <v>39.362949532224576</v>
      </c>
    </row>
    <row r="59" spans="1:83" ht="12.75">
      <c r="A59" s="5" t="s">
        <v>235</v>
      </c>
      <c r="B59" s="7">
        <v>54</v>
      </c>
      <c r="C59" s="5" t="s">
        <v>236</v>
      </c>
      <c r="D59" s="8">
        <v>35057</v>
      </c>
      <c r="E59" s="5" t="s">
        <v>237</v>
      </c>
      <c r="F59" s="5">
        <v>0</v>
      </c>
      <c r="G59" s="5">
        <v>1</v>
      </c>
      <c r="H59" s="5">
        <v>-1</v>
      </c>
      <c r="I59" s="5">
        <v>0</v>
      </c>
      <c r="J59" s="5">
        <v>0</v>
      </c>
      <c r="K59" s="5">
        <v>0</v>
      </c>
      <c r="L59" s="5"/>
      <c r="M59" s="5">
        <v>1</v>
      </c>
      <c r="N59" s="5" t="s">
        <v>121</v>
      </c>
      <c r="O59" s="5" t="s">
        <v>238</v>
      </c>
      <c r="P59" s="8">
        <v>13287</v>
      </c>
      <c r="Q59" s="5"/>
      <c r="R59" s="5"/>
      <c r="S59">
        <v>33</v>
      </c>
      <c r="T59">
        <v>17</v>
      </c>
      <c r="U59">
        <v>6</v>
      </c>
      <c r="V59">
        <v>19</v>
      </c>
      <c r="W59" s="14">
        <v>43.74300205383075</v>
      </c>
      <c r="X59" s="14">
        <v>48.89730332975753</v>
      </c>
      <c r="Y59" s="14">
        <v>6.283798201046639</v>
      </c>
      <c r="Z59" s="14">
        <v>25.609273177078663</v>
      </c>
      <c r="AA59" s="14">
        <v>34.962822021725906</v>
      </c>
      <c r="AB59">
        <v>10</v>
      </c>
      <c r="AC59" s="14">
        <v>25.64</v>
      </c>
      <c r="AD59">
        <v>18.06</v>
      </c>
      <c r="AE59">
        <v>9.76</v>
      </c>
      <c r="AF59" s="14">
        <v>11.44</v>
      </c>
      <c r="AG59">
        <v>21.26</v>
      </c>
      <c r="AH59">
        <v>2.89</v>
      </c>
      <c r="AL59" s="14">
        <f t="shared" si="0"/>
        <v>-9.84</v>
      </c>
      <c r="AM59" s="14">
        <v>12.06</v>
      </c>
      <c r="AN59">
        <v>2.22</v>
      </c>
      <c r="AO59">
        <v>7.18</v>
      </c>
      <c r="AP59" s="14">
        <v>8.69</v>
      </c>
      <c r="AQ59">
        <v>5.1</v>
      </c>
      <c r="AR59" s="14">
        <v>7.78</v>
      </c>
      <c r="AS59">
        <v>4.52</v>
      </c>
      <c r="AT59" s="14">
        <v>12.23</v>
      </c>
      <c r="AU59">
        <v>5.8</v>
      </c>
      <c r="AV59" s="15">
        <v>13.94377701767627</v>
      </c>
      <c r="AW59" s="14">
        <v>5.61</v>
      </c>
      <c r="AX59" s="14">
        <v>7.25</v>
      </c>
      <c r="AY59" s="14">
        <v>4.7</v>
      </c>
      <c r="BO59" s="23">
        <v>39.91</v>
      </c>
      <c r="BP59" s="23">
        <v>38.23</v>
      </c>
      <c r="BQ59" s="23">
        <v>7.94</v>
      </c>
      <c r="BS59" s="23">
        <v>3.35</v>
      </c>
      <c r="BU59" s="14">
        <v>9.603558821902006</v>
      </c>
      <c r="BV59" s="14">
        <v>42.03847002189776</v>
      </c>
      <c r="BW59" s="14">
        <v>40.24533980943112</v>
      </c>
      <c r="BX59" s="14">
        <v>3.714887975787398</v>
      </c>
      <c r="CA59" s="14">
        <f t="shared" si="3"/>
        <v>10.787852940634002</v>
      </c>
      <c r="CC59" s="14">
        <f t="shared" si="1"/>
        <v>29.661779936477043</v>
      </c>
      <c r="CE59" s="14">
        <f t="shared" si="2"/>
        <v>46.60282334063259</v>
      </c>
    </row>
    <row r="60" spans="1:83" ht="12.75">
      <c r="A60" s="5" t="s">
        <v>239</v>
      </c>
      <c r="B60" s="7">
        <v>55</v>
      </c>
      <c r="C60" s="5" t="s">
        <v>240</v>
      </c>
      <c r="D60" s="8">
        <v>35050</v>
      </c>
      <c r="E60" s="5"/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v>-1</v>
      </c>
      <c r="L60" s="5"/>
      <c r="M60" s="5">
        <v>1</v>
      </c>
      <c r="N60" s="5" t="s">
        <v>121</v>
      </c>
      <c r="O60" s="5" t="s">
        <v>241</v>
      </c>
      <c r="P60" s="8">
        <v>14975</v>
      </c>
      <c r="Q60" s="5" t="s">
        <v>84</v>
      </c>
      <c r="R60" s="5"/>
      <c r="S60">
        <v>27</v>
      </c>
      <c r="T60">
        <v>16</v>
      </c>
      <c r="U60">
        <v>5</v>
      </c>
      <c r="V60">
        <v>17</v>
      </c>
      <c r="W60" s="14">
        <v>46.23314850883571</v>
      </c>
      <c r="X60" s="14">
        <v>47.50747581986847</v>
      </c>
      <c r="Y60" s="14">
        <v>5.13910372851741</v>
      </c>
      <c r="Z60" s="14">
        <v>32.79648427279702</v>
      </c>
      <c r="AA60" s="14">
        <v>36.98688697611097</v>
      </c>
      <c r="AB60">
        <v>8.37</v>
      </c>
      <c r="AC60" s="14">
        <v>21.19</v>
      </c>
      <c r="AD60">
        <v>15.91</v>
      </c>
      <c r="AE60">
        <v>6.95</v>
      </c>
      <c r="AF60" s="14">
        <v>13.93</v>
      </c>
      <c r="AG60">
        <v>15.96</v>
      </c>
      <c r="AH60">
        <v>2.13</v>
      </c>
      <c r="AL60" s="14">
        <f t="shared" si="0"/>
        <v>-14.75</v>
      </c>
      <c r="AM60" s="14">
        <v>16.95</v>
      </c>
      <c r="AN60">
        <v>2.2</v>
      </c>
      <c r="AO60">
        <v>6.53</v>
      </c>
      <c r="AP60" s="14">
        <v>8.53</v>
      </c>
      <c r="AQ60">
        <v>5.24</v>
      </c>
      <c r="AR60" s="14">
        <v>10.72</v>
      </c>
      <c r="AS60">
        <v>6.21</v>
      </c>
      <c r="AT60" s="14">
        <v>4.85</v>
      </c>
      <c r="AU60">
        <v>3.56</v>
      </c>
      <c r="AV60" s="15">
        <v>8.960226340459688</v>
      </c>
      <c r="AW60" s="14">
        <v>5.42</v>
      </c>
      <c r="AX60" s="14">
        <v>6.3</v>
      </c>
      <c r="AY60" s="14">
        <v>5.77</v>
      </c>
      <c r="BO60" s="23">
        <v>38.14</v>
      </c>
      <c r="BP60" s="23">
        <v>43.64</v>
      </c>
      <c r="BQ60" s="23">
        <v>6.65</v>
      </c>
      <c r="BS60" s="23">
        <v>3.32</v>
      </c>
      <c r="BU60" s="14">
        <v>8.106729366320629</v>
      </c>
      <c r="BV60" s="14">
        <v>42.97200558418794</v>
      </c>
      <c r="BW60" s="14">
        <v>41.165121917937626</v>
      </c>
      <c r="BX60" s="14">
        <v>3.9157543377174107</v>
      </c>
      <c r="CA60" s="14">
        <f t="shared" si="3"/>
        <v>11.942243122106875</v>
      </c>
      <c r="CC60" s="14">
        <f t="shared" si="1"/>
        <v>26.891707305979207</v>
      </c>
      <c r="CE60" s="14">
        <f t="shared" si="2"/>
        <v>43.540668528062646</v>
      </c>
    </row>
    <row r="61" spans="1:83" ht="12.75">
      <c r="A61" s="5" t="s">
        <v>242</v>
      </c>
      <c r="B61" s="7">
        <v>56</v>
      </c>
      <c r="C61" s="5" t="s">
        <v>243</v>
      </c>
      <c r="D61" s="8">
        <v>35050</v>
      </c>
      <c r="E61" s="5"/>
      <c r="F61" s="5">
        <v>0</v>
      </c>
      <c r="G61" s="5">
        <v>-1</v>
      </c>
      <c r="H61" s="5">
        <v>0</v>
      </c>
      <c r="I61" s="5">
        <v>0</v>
      </c>
      <c r="J61" s="5">
        <v>0</v>
      </c>
      <c r="K61" s="5">
        <v>0</v>
      </c>
      <c r="L61" s="5"/>
      <c r="M61" s="5">
        <v>1</v>
      </c>
      <c r="N61" s="5" t="s">
        <v>121</v>
      </c>
      <c r="O61" s="5" t="s">
        <v>244</v>
      </c>
      <c r="P61" s="5"/>
      <c r="Q61" s="5" t="s">
        <v>84</v>
      </c>
      <c r="R61" s="5"/>
      <c r="S61">
        <v>40</v>
      </c>
      <c r="T61">
        <v>12</v>
      </c>
      <c r="U61">
        <v>4</v>
      </c>
      <c r="V61">
        <v>12</v>
      </c>
      <c r="W61" s="14">
        <v>40.80746731983824</v>
      </c>
      <c r="X61" s="14">
        <v>53.93567937366569</v>
      </c>
      <c r="Y61" s="14">
        <v>4.20161615563638</v>
      </c>
      <c r="Z61" s="14">
        <v>25.964599733581178</v>
      </c>
      <c r="AA61" s="14">
        <v>42.12806080533269</v>
      </c>
      <c r="AB61">
        <v>13.62</v>
      </c>
      <c r="AC61" s="14">
        <v>22.55</v>
      </c>
      <c r="AD61">
        <v>11.73</v>
      </c>
      <c r="AE61">
        <v>7.51</v>
      </c>
      <c r="AF61" s="14">
        <v>13.2</v>
      </c>
      <c r="AG61">
        <v>23.06</v>
      </c>
      <c r="AH61">
        <v>3.98</v>
      </c>
      <c r="AL61" s="14">
        <f t="shared" si="0"/>
        <v>-11.59</v>
      </c>
      <c r="AM61" s="14">
        <v>13.16</v>
      </c>
      <c r="AN61">
        <v>1.57</v>
      </c>
      <c r="AO61">
        <v>12.28</v>
      </c>
      <c r="AP61" s="14">
        <v>17.79</v>
      </c>
      <c r="AQ61">
        <v>8.35</v>
      </c>
      <c r="AR61" s="14">
        <v>7.82</v>
      </c>
      <c r="AS61">
        <v>3.81</v>
      </c>
      <c r="AT61" s="14">
        <v>5.94</v>
      </c>
      <c r="AU61">
        <v>3.98</v>
      </c>
      <c r="AV61" s="15">
        <v>5.844944963479768</v>
      </c>
      <c r="AW61" s="14">
        <v>5.59</v>
      </c>
      <c r="AX61" s="14">
        <v>5.82</v>
      </c>
      <c r="AY61" s="14">
        <v>3.54</v>
      </c>
      <c r="BO61" s="23">
        <v>45.21</v>
      </c>
      <c r="BP61" s="23">
        <v>42.5</v>
      </c>
      <c r="BQ61" s="23">
        <v>2.86</v>
      </c>
      <c r="BS61" s="23">
        <v>2.82</v>
      </c>
      <c r="BU61" s="14">
        <v>6.70241935093887</v>
      </c>
      <c r="BV61" s="14">
        <v>42.96966502410646</v>
      </c>
      <c r="BW61" s="14">
        <v>42.602240909904204</v>
      </c>
      <c r="BX61" s="14">
        <v>2.2366543998529917</v>
      </c>
      <c r="CA61" s="14">
        <f t="shared" si="3"/>
        <v>9.13413978364629</v>
      </c>
      <c r="CC61" s="14">
        <f t="shared" si="1"/>
        <v>29.337413636634736</v>
      </c>
      <c r="CE61" s="14">
        <f t="shared" si="2"/>
        <v>49.503221674702154</v>
      </c>
    </row>
    <row r="62" spans="1:83" ht="12.75">
      <c r="A62" s="5" t="s">
        <v>245</v>
      </c>
      <c r="B62" s="7">
        <v>57</v>
      </c>
      <c r="C62" s="5" t="s">
        <v>246</v>
      </c>
      <c r="D62" s="5"/>
      <c r="E62" s="5"/>
      <c r="F62" s="5">
        <v>0</v>
      </c>
      <c r="G62" s="5">
        <v>1</v>
      </c>
      <c r="H62" s="5">
        <v>-1</v>
      </c>
      <c r="I62" s="5">
        <v>0</v>
      </c>
      <c r="J62" s="5">
        <v>0</v>
      </c>
      <c r="K62" s="5">
        <v>0</v>
      </c>
      <c r="L62" s="5"/>
      <c r="M62" s="5"/>
      <c r="N62" s="5"/>
      <c r="O62" s="5"/>
      <c r="P62" s="5"/>
      <c r="Q62" s="5"/>
      <c r="R62" s="5"/>
      <c r="S62">
        <v>55</v>
      </c>
      <c r="T62">
        <v>10</v>
      </c>
      <c r="U62">
        <v>4</v>
      </c>
      <c r="V62">
        <v>10</v>
      </c>
      <c r="W62" s="14">
        <v>32.05124613272604</v>
      </c>
      <c r="X62" s="14">
        <v>63.27980852741412</v>
      </c>
      <c r="Y62" s="14">
        <v>3.832453482647797</v>
      </c>
      <c r="Z62" s="14">
        <v>21.455097209184245</v>
      </c>
      <c r="AA62" s="14">
        <v>54.246444322428665</v>
      </c>
      <c r="AB62">
        <v>11.8</v>
      </c>
      <c r="AC62" s="14">
        <v>31.8</v>
      </c>
      <c r="AD62">
        <v>9.48</v>
      </c>
      <c r="AE62">
        <v>4.41</v>
      </c>
      <c r="AF62" s="14">
        <v>25.69</v>
      </c>
      <c r="AG62">
        <v>44.85</v>
      </c>
      <c r="AH62">
        <v>3.23</v>
      </c>
      <c r="AL62" s="14">
        <f t="shared" si="0"/>
        <v>-7.45</v>
      </c>
      <c r="AM62" s="14">
        <v>9.58</v>
      </c>
      <c r="AN62" s="14">
        <v>2.13</v>
      </c>
      <c r="AO62">
        <v>5.08</v>
      </c>
      <c r="AP62" s="14">
        <v>7.03</v>
      </c>
      <c r="AQ62">
        <v>3.62</v>
      </c>
      <c r="AR62" s="14">
        <v>6.04</v>
      </c>
      <c r="AS62">
        <v>3.35</v>
      </c>
      <c r="AT62" s="14">
        <v>4.13</v>
      </c>
      <c r="AU62">
        <v>2.78</v>
      </c>
      <c r="AV62" s="15">
        <v>3.8942713591573828</v>
      </c>
      <c r="AW62" s="14">
        <v>4.69</v>
      </c>
      <c r="AX62" s="14">
        <v>5.48</v>
      </c>
      <c r="AY62" s="14">
        <v>2.31</v>
      </c>
      <c r="BO62" s="23">
        <v>45.84</v>
      </c>
      <c r="BP62" s="23">
        <v>44.61</v>
      </c>
      <c r="BQ62" s="23">
        <v>1.9</v>
      </c>
      <c r="BS62" s="23">
        <v>2.41</v>
      </c>
      <c r="BU62" s="14">
        <v>5.445313497437143</v>
      </c>
      <c r="BV62" s="14">
        <v>51.96541555128121</v>
      </c>
      <c r="BW62" s="14">
        <v>35.876237737736695</v>
      </c>
      <c r="BX62" s="14">
        <v>2.9818726754809153</v>
      </c>
      <c r="CA62" s="14">
        <f t="shared" si="3"/>
        <v>7.111771165812381</v>
      </c>
      <c r="CC62" s="14">
        <f t="shared" si="1"/>
        <v>22.435412579245565</v>
      </c>
      <c r="CE62" s="14">
        <f t="shared" si="2"/>
        <v>60.49513851709373</v>
      </c>
    </row>
    <row r="63" spans="1:83" ht="12.75">
      <c r="A63" s="5" t="s">
        <v>247</v>
      </c>
      <c r="B63" s="7">
        <v>58</v>
      </c>
      <c r="E63" s="5"/>
      <c r="F63" s="5">
        <v>0</v>
      </c>
      <c r="G63" s="5">
        <v>-1</v>
      </c>
      <c r="H63" s="5">
        <v>-1</v>
      </c>
      <c r="I63" s="5">
        <v>0</v>
      </c>
      <c r="J63" s="5">
        <v>0</v>
      </c>
      <c r="K63" s="5">
        <v>0</v>
      </c>
      <c r="L63" s="5"/>
      <c r="M63" s="5"/>
      <c r="N63" s="5"/>
      <c r="O63" s="5"/>
      <c r="P63" s="5"/>
      <c r="Q63" s="5"/>
      <c r="R63" s="5"/>
      <c r="S63">
        <v>50</v>
      </c>
      <c r="T63">
        <v>13</v>
      </c>
      <c r="U63">
        <v>4</v>
      </c>
      <c r="V63">
        <v>12</v>
      </c>
      <c r="W63" s="14">
        <v>35.50192147133188</v>
      </c>
      <c r="X63" s="14">
        <v>58.949556196374964</v>
      </c>
      <c r="Y63" s="14">
        <v>4.587135320136664</v>
      </c>
      <c r="Z63" s="14">
        <v>20.812974071772192</v>
      </c>
      <c r="AA63" s="14">
        <v>50.598101595433576</v>
      </c>
      <c r="AB63">
        <v>12.06</v>
      </c>
      <c r="AC63" s="14">
        <v>32.56</v>
      </c>
      <c r="AD63">
        <v>11.09</v>
      </c>
      <c r="AE63">
        <v>5.29</v>
      </c>
      <c r="AF63" s="14">
        <v>19.49</v>
      </c>
      <c r="AG63">
        <v>37.33</v>
      </c>
      <c r="AH63">
        <v>2.29</v>
      </c>
      <c r="AL63" s="14">
        <f t="shared" si="0"/>
        <v>-6.9</v>
      </c>
      <c r="AM63" s="14">
        <v>8.56</v>
      </c>
      <c r="AN63">
        <v>1.66</v>
      </c>
      <c r="AO63">
        <v>4.73</v>
      </c>
      <c r="AP63" s="14">
        <v>10.4</v>
      </c>
      <c r="AQ63">
        <v>4.63</v>
      </c>
      <c r="AR63" s="14">
        <v>7.16</v>
      </c>
      <c r="AS63">
        <v>3.15</v>
      </c>
      <c r="AT63" s="14">
        <v>6.95</v>
      </c>
      <c r="AU63">
        <v>6.04</v>
      </c>
      <c r="AV63" s="15">
        <v>6.932164027831668</v>
      </c>
      <c r="AW63" s="14">
        <v>4.69</v>
      </c>
      <c r="AX63" s="14">
        <v>4.71</v>
      </c>
      <c r="AY63" s="14">
        <v>1.99</v>
      </c>
      <c r="BO63" s="23">
        <v>49.35</v>
      </c>
      <c r="BP63" s="23">
        <v>38.17</v>
      </c>
      <c r="BQ63" s="23">
        <v>3.31</v>
      </c>
      <c r="BS63" s="23">
        <v>2.46</v>
      </c>
      <c r="BU63" s="14">
        <v>5.291768557905048</v>
      </c>
      <c r="BV63" s="14">
        <v>41.43147771407435</v>
      </c>
      <c r="BW63" s="14">
        <v>47.026693791998035</v>
      </c>
      <c r="BX63" s="14">
        <v>3.1765406982717876</v>
      </c>
      <c r="CA63" s="14">
        <f t="shared" si="3"/>
        <v>6.6139228526350164</v>
      </c>
      <c r="CC63" s="14">
        <f t="shared" si="1"/>
        <v>27.86556459733268</v>
      </c>
      <c r="CE63" s="14">
        <f t="shared" si="2"/>
        <v>55.29382590469145</v>
      </c>
    </row>
    <row r="64" spans="1:83" ht="12.75">
      <c r="A64" s="5" t="s">
        <v>248</v>
      </c>
      <c r="B64" s="7">
        <v>59</v>
      </c>
      <c r="C64" s="5" t="s">
        <v>249</v>
      </c>
      <c r="D64" s="8">
        <v>35421</v>
      </c>
      <c r="E64" s="5"/>
      <c r="F64" s="5">
        <v>-1</v>
      </c>
      <c r="G64" s="5">
        <v>-1</v>
      </c>
      <c r="H64" s="5">
        <v>1</v>
      </c>
      <c r="I64" s="5">
        <v>-1</v>
      </c>
      <c r="J64" s="5">
        <v>-1</v>
      </c>
      <c r="K64" s="5">
        <v>1</v>
      </c>
      <c r="L64" s="5"/>
      <c r="M64" s="5">
        <v>0</v>
      </c>
      <c r="N64" s="5" t="s">
        <v>145</v>
      </c>
      <c r="O64" s="5" t="s">
        <v>250</v>
      </c>
      <c r="P64" s="8">
        <v>13450</v>
      </c>
      <c r="Q64" s="5" t="s">
        <v>84</v>
      </c>
      <c r="R64" s="5"/>
      <c r="S64">
        <v>19</v>
      </c>
      <c r="T64">
        <v>21</v>
      </c>
      <c r="U64">
        <v>10</v>
      </c>
      <c r="V64">
        <v>15</v>
      </c>
      <c r="W64" s="14">
        <v>70.84390027288703</v>
      </c>
      <c r="X64" s="14">
        <v>23.572732551740366</v>
      </c>
      <c r="Y64" s="14">
        <v>4.562716573237336</v>
      </c>
      <c r="Z64" s="14">
        <v>55.26617051426531</v>
      </c>
      <c r="AA64" s="14">
        <v>16.120341132670557</v>
      </c>
      <c r="AB64">
        <v>9.69</v>
      </c>
      <c r="AC64" s="14">
        <v>14.81</v>
      </c>
      <c r="AD64">
        <v>14.75</v>
      </c>
      <c r="AE64">
        <v>6.24</v>
      </c>
      <c r="AF64" s="14">
        <v>6.91</v>
      </c>
      <c r="AG64">
        <v>11.08</v>
      </c>
      <c r="AH64">
        <v>2.3</v>
      </c>
      <c r="AL64" s="14">
        <f t="shared" si="0"/>
        <v>-15.34</v>
      </c>
      <c r="AM64" s="14">
        <v>21.12</v>
      </c>
      <c r="AN64">
        <v>5.78</v>
      </c>
      <c r="AO64">
        <v>9.65</v>
      </c>
      <c r="AP64" s="14">
        <v>4.86</v>
      </c>
      <c r="AQ64">
        <v>3.1</v>
      </c>
      <c r="AR64" s="14">
        <v>12.24</v>
      </c>
      <c r="AS64">
        <v>8.21</v>
      </c>
      <c r="AT64" s="14">
        <v>8.24</v>
      </c>
      <c r="AU64">
        <v>5.59</v>
      </c>
      <c r="AV64" s="15">
        <v>7.209905195466937</v>
      </c>
      <c r="AW64" s="14">
        <v>9.85</v>
      </c>
      <c r="AX64" s="14">
        <v>5</v>
      </c>
      <c r="AY64" s="14">
        <v>4.92</v>
      </c>
      <c r="BA64">
        <v>165671</v>
      </c>
      <c r="BB64" s="18">
        <v>0.1414669885312268</v>
      </c>
      <c r="BC64">
        <v>87930</v>
      </c>
      <c r="BD64" s="18">
        <v>0.07508370385614123</v>
      </c>
      <c r="BE64">
        <v>232078</v>
      </c>
      <c r="BF64" s="18">
        <v>0.1981721349201131</v>
      </c>
      <c r="BG64">
        <v>117427</v>
      </c>
      <c r="BH64" s="18">
        <v>0.1002712850303093</v>
      </c>
      <c r="BI64">
        <v>81637</v>
      </c>
      <c r="BJ64" s="18">
        <v>0.0697100913420198</v>
      </c>
      <c r="BK64">
        <v>178510</v>
      </c>
      <c r="BL64" s="18">
        <v>0.15243025105606473</v>
      </c>
      <c r="BM64">
        <v>1171093</v>
      </c>
      <c r="BO64" s="23">
        <v>60.78</v>
      </c>
      <c r="BP64" s="23">
        <v>19.98</v>
      </c>
      <c r="BQ64" s="23">
        <v>7.3</v>
      </c>
      <c r="BR64">
        <v>1.74</v>
      </c>
      <c r="BS64" s="23">
        <v>3.47</v>
      </c>
      <c r="BT64">
        <v>1.55</v>
      </c>
      <c r="BU64" s="14">
        <v>15.439422829783801</v>
      </c>
      <c r="BV64" s="14">
        <v>27.400983525646556</v>
      </c>
      <c r="BW64" s="14">
        <v>45.77364906117619</v>
      </c>
      <c r="BX64" s="14">
        <v>4.414850058876622</v>
      </c>
      <c r="CA64" s="14">
        <f t="shared" si="3"/>
        <v>17.159807609927935</v>
      </c>
      <c r="CC64" s="14">
        <f t="shared" si="1"/>
        <v>32.88121635372539</v>
      </c>
      <c r="CE64" s="14">
        <f t="shared" si="2"/>
        <v>29.32699450854885</v>
      </c>
    </row>
    <row r="65" spans="1:83" ht="12.75">
      <c r="A65" s="5" t="s">
        <v>251</v>
      </c>
      <c r="B65" s="7">
        <v>60</v>
      </c>
      <c r="C65" s="5" t="s">
        <v>252</v>
      </c>
      <c r="D65" s="8">
        <v>35372</v>
      </c>
      <c r="E65" s="5"/>
      <c r="F65" s="5">
        <v>1</v>
      </c>
      <c r="G65" s="5">
        <v>1</v>
      </c>
      <c r="H65" s="5">
        <v>-1</v>
      </c>
      <c r="I65" s="5">
        <v>1</v>
      </c>
      <c r="J65" s="5">
        <v>1</v>
      </c>
      <c r="K65" s="5">
        <v>-1</v>
      </c>
      <c r="L65" s="5"/>
      <c r="M65" s="5">
        <v>1</v>
      </c>
      <c r="N65" s="5" t="s">
        <v>171</v>
      </c>
      <c r="O65" s="5" t="s">
        <v>253</v>
      </c>
      <c r="P65" s="8">
        <v>23087</v>
      </c>
      <c r="Q65" s="5" t="s">
        <v>181</v>
      </c>
      <c r="R65" s="5"/>
      <c r="S65">
        <v>33</v>
      </c>
      <c r="T65">
        <v>16</v>
      </c>
      <c r="U65">
        <v>5</v>
      </c>
      <c r="V65">
        <v>22</v>
      </c>
      <c r="W65" s="14">
        <v>45.2328712994832</v>
      </c>
      <c r="X65" s="14">
        <v>48.08223024051409</v>
      </c>
      <c r="Y65" s="14">
        <v>5.867171333797794</v>
      </c>
      <c r="Z65" s="14">
        <v>24.808128343990603</v>
      </c>
      <c r="AA65" s="14">
        <v>30.392796554874067</v>
      </c>
      <c r="AB65">
        <v>23.56</v>
      </c>
      <c r="AC65" s="14">
        <v>43.01</v>
      </c>
      <c r="AD65">
        <v>20.87</v>
      </c>
      <c r="AE65">
        <v>10.19</v>
      </c>
      <c r="AF65" s="14">
        <v>9.5</v>
      </c>
      <c r="AG65">
        <v>22.65</v>
      </c>
      <c r="AH65">
        <v>3.62</v>
      </c>
      <c r="AL65" s="14">
        <f t="shared" si="0"/>
        <v>-7.73</v>
      </c>
      <c r="AM65" s="14">
        <v>10.13</v>
      </c>
      <c r="AN65">
        <v>2.4</v>
      </c>
      <c r="AO65">
        <v>6.01</v>
      </c>
      <c r="AP65" s="14">
        <v>8.94</v>
      </c>
      <c r="AQ65">
        <v>3.93</v>
      </c>
      <c r="AR65" s="14">
        <v>8.23</v>
      </c>
      <c r="AS65">
        <v>4.78</v>
      </c>
      <c r="AT65" s="14">
        <v>5.62</v>
      </c>
      <c r="AU65">
        <v>4.89</v>
      </c>
      <c r="AV65" s="15">
        <v>7.0421587498368785</v>
      </c>
      <c r="AW65" s="14">
        <v>4.88</v>
      </c>
      <c r="AX65" s="14">
        <v>4.06</v>
      </c>
      <c r="AY65" s="14">
        <v>2.15</v>
      </c>
      <c r="BO65" s="23">
        <v>62.55</v>
      </c>
      <c r="BP65" s="23">
        <v>25.65</v>
      </c>
      <c r="BQ65" s="23">
        <v>2.7</v>
      </c>
      <c r="BS65" s="23">
        <v>2.69</v>
      </c>
      <c r="BU65" s="14">
        <v>5.144915315488954</v>
      </c>
      <c r="BV65" s="14">
        <v>36.18907654130629</v>
      </c>
      <c r="BW65" s="14">
        <v>51.28893921507216</v>
      </c>
      <c r="BX65" s="14">
        <v>2.9332401763557954</v>
      </c>
      <c r="CA65" s="14">
        <f t="shared" si="3"/>
        <v>7.474971771829652</v>
      </c>
      <c r="CC65" s="14">
        <f t="shared" si="1"/>
        <v>29.532979738357387</v>
      </c>
      <c r="CE65" s="14">
        <f t="shared" si="2"/>
        <v>50.87969218043543</v>
      </c>
    </row>
    <row r="66" spans="1:83" ht="12.75">
      <c r="A66" s="5" t="s">
        <v>254</v>
      </c>
      <c r="B66" s="7">
        <v>61</v>
      </c>
      <c r="C66" s="5" t="s">
        <v>255</v>
      </c>
      <c r="D66" s="8">
        <v>33512</v>
      </c>
      <c r="E66" s="8">
        <v>35337</v>
      </c>
      <c r="F66" s="5">
        <v>-1</v>
      </c>
      <c r="G66" s="5">
        <v>-1</v>
      </c>
      <c r="H66" s="5">
        <v>1</v>
      </c>
      <c r="I66" s="5">
        <v>-1</v>
      </c>
      <c r="J66" s="5">
        <v>0</v>
      </c>
      <c r="K66" s="5">
        <v>0</v>
      </c>
      <c r="L66" s="5"/>
      <c r="M66" s="5">
        <v>1</v>
      </c>
      <c r="N66" s="5" t="s">
        <v>121</v>
      </c>
      <c r="O66" s="5" t="s">
        <v>256</v>
      </c>
      <c r="P66" s="5">
        <v>1948</v>
      </c>
      <c r="Q66" s="5" t="s">
        <v>84</v>
      </c>
      <c r="R66" s="5"/>
      <c r="S66">
        <v>37</v>
      </c>
      <c r="T66">
        <v>23</v>
      </c>
      <c r="U66">
        <v>5</v>
      </c>
      <c r="V66">
        <v>11</v>
      </c>
      <c r="W66" s="14">
        <v>50.673643675610634</v>
      </c>
      <c r="X66" s="14">
        <v>44.17283470488565</v>
      </c>
      <c r="Y66" s="14">
        <v>4.250233301007745</v>
      </c>
      <c r="Z66" s="14">
        <v>29.07921759392226</v>
      </c>
      <c r="AA66" s="14">
        <v>34.99400950067956</v>
      </c>
      <c r="AB66">
        <v>20.04</v>
      </c>
      <c r="AC66" s="14">
        <v>22.28</v>
      </c>
      <c r="AD66">
        <v>10.25</v>
      </c>
      <c r="AE66">
        <v>4.61</v>
      </c>
      <c r="AF66" s="14">
        <v>17.31</v>
      </c>
      <c r="AG66">
        <v>26.99</v>
      </c>
      <c r="AH66">
        <v>6.25</v>
      </c>
      <c r="AL66" s="14">
        <f t="shared" si="0"/>
        <v>-9.790000000000001</v>
      </c>
      <c r="AM66" s="14">
        <v>12.3</v>
      </c>
      <c r="AN66">
        <v>2.51</v>
      </c>
      <c r="AO66">
        <v>5.33</v>
      </c>
      <c r="AP66" s="14">
        <v>7.52</v>
      </c>
      <c r="AQ66">
        <v>2.08</v>
      </c>
      <c r="AR66" s="14">
        <v>8.26</v>
      </c>
      <c r="AS66">
        <v>4.16</v>
      </c>
      <c r="AT66" s="14">
        <v>7.44</v>
      </c>
      <c r="AU66">
        <v>14.11</v>
      </c>
      <c r="AV66" s="15">
        <v>7.701847381064255</v>
      </c>
      <c r="AW66" s="14">
        <v>12.11</v>
      </c>
      <c r="AX66" s="14">
        <v>6.24</v>
      </c>
      <c r="AY66" s="14">
        <v>2.86</v>
      </c>
      <c r="BO66" s="23">
        <v>52.59</v>
      </c>
      <c r="BP66" s="23">
        <v>32.93</v>
      </c>
      <c r="BQ66" s="23">
        <v>5.42</v>
      </c>
      <c r="BS66" s="23">
        <v>2.41</v>
      </c>
      <c r="BU66" s="14">
        <v>6.074611335392369</v>
      </c>
      <c r="BV66" s="14">
        <v>38.718285699454725</v>
      </c>
      <c r="BW66" s="14">
        <v>49.25995049820326</v>
      </c>
      <c r="BX66" s="14">
        <v>2.5800864983731415</v>
      </c>
      <c r="CA66" s="14">
        <f t="shared" si="3"/>
        <v>8.74487044513079</v>
      </c>
      <c r="CC66" s="14">
        <f t="shared" si="1"/>
        <v>36.33331683273442</v>
      </c>
      <c r="CE66" s="14">
        <f t="shared" si="2"/>
        <v>44.609428566484915</v>
      </c>
    </row>
    <row r="67" spans="1:83" ht="12.75">
      <c r="A67" s="5" t="s">
        <v>257</v>
      </c>
      <c r="B67" s="7">
        <v>62</v>
      </c>
      <c r="C67" s="5" t="s">
        <v>258</v>
      </c>
      <c r="D67" s="8">
        <v>35421</v>
      </c>
      <c r="E67" s="5"/>
      <c r="F67" s="5">
        <v>1</v>
      </c>
      <c r="G67" s="5">
        <v>1</v>
      </c>
      <c r="H67" s="5">
        <v>-1</v>
      </c>
      <c r="I67" s="5">
        <v>-1</v>
      </c>
      <c r="J67" s="5">
        <v>1</v>
      </c>
      <c r="K67" s="5">
        <v>-1</v>
      </c>
      <c r="L67" s="5"/>
      <c r="M67" s="5">
        <v>0</v>
      </c>
      <c r="N67" s="5" t="s">
        <v>145</v>
      </c>
      <c r="O67" s="5" t="s">
        <v>259</v>
      </c>
      <c r="P67" s="8">
        <v>17184</v>
      </c>
      <c r="Q67" s="5" t="s">
        <v>181</v>
      </c>
      <c r="R67" s="5"/>
      <c r="S67">
        <v>43</v>
      </c>
      <c r="T67">
        <v>12</v>
      </c>
      <c r="U67">
        <v>5</v>
      </c>
      <c r="V67">
        <v>12</v>
      </c>
      <c r="W67" s="14">
        <v>42.57005450988017</v>
      </c>
      <c r="X67" s="14">
        <v>51.61728054300488</v>
      </c>
      <c r="Y67" s="14">
        <v>4.918670279810133</v>
      </c>
      <c r="Z67" s="14">
        <v>24.70299757841023</v>
      </c>
      <c r="AA67" s="14">
        <v>40.070687106226714</v>
      </c>
      <c r="AB67">
        <v>19.81</v>
      </c>
      <c r="AC67" s="14">
        <v>30.84</v>
      </c>
      <c r="AD67">
        <v>10.86</v>
      </c>
      <c r="AE67">
        <v>5.43</v>
      </c>
      <c r="AF67" s="14">
        <v>14.25</v>
      </c>
      <c r="AG67">
        <v>30.97</v>
      </c>
      <c r="AH67">
        <v>7.23</v>
      </c>
      <c r="AL67" s="14">
        <f t="shared" si="0"/>
        <v>-9.469999999999999</v>
      </c>
      <c r="AM67" s="14">
        <v>12.01</v>
      </c>
      <c r="AN67">
        <v>2.54</v>
      </c>
      <c r="AO67">
        <v>6.81</v>
      </c>
      <c r="AP67" s="14">
        <v>10.33</v>
      </c>
      <c r="AQ67">
        <v>5.28</v>
      </c>
      <c r="AR67" s="14">
        <v>7.43</v>
      </c>
      <c r="AS67">
        <v>4.01</v>
      </c>
      <c r="AT67" s="14">
        <v>5.68</v>
      </c>
      <c r="AU67">
        <v>4.16</v>
      </c>
      <c r="AV67" s="15">
        <v>5.595885946831003</v>
      </c>
      <c r="AW67" s="14">
        <v>4.98</v>
      </c>
      <c r="AX67" s="14">
        <v>7.35</v>
      </c>
      <c r="AY67" s="14">
        <v>2.23</v>
      </c>
      <c r="BO67" s="23">
        <v>48.64</v>
      </c>
      <c r="BP67" s="23">
        <v>36.5</v>
      </c>
      <c r="BQ67" s="23">
        <v>4.11</v>
      </c>
      <c r="BS67" s="23">
        <v>2.49</v>
      </c>
      <c r="BU67" s="14">
        <v>6.5104832006830335</v>
      </c>
      <c r="BV67" s="14">
        <v>41.33919129132722</v>
      </c>
      <c r="BW67" s="14">
        <v>45.00257107652105</v>
      </c>
      <c r="BX67" s="14">
        <v>3.823465681788046</v>
      </c>
      <c r="CA67" s="14">
        <f>(AY67+AM67+U67+BU67)/3</f>
        <v>8.583494400227679</v>
      </c>
      <c r="CC67" s="14">
        <f t="shared" si="1"/>
        <v>29.547523692173684</v>
      </c>
      <c r="CE67" s="14">
        <f t="shared" si="2"/>
        <v>50.58639709710908</v>
      </c>
    </row>
    <row r="68" spans="1:83" ht="12.75">
      <c r="A68" s="5" t="s">
        <v>260</v>
      </c>
      <c r="B68" s="7">
        <v>63</v>
      </c>
      <c r="C68" s="5" t="s">
        <v>261</v>
      </c>
      <c r="D68" s="8">
        <v>33481</v>
      </c>
      <c r="E68" s="8">
        <v>35400</v>
      </c>
      <c r="F68" s="5">
        <v>-1</v>
      </c>
      <c r="G68" s="5">
        <v>-1</v>
      </c>
      <c r="H68" s="5">
        <v>1</v>
      </c>
      <c r="I68" s="5">
        <v>1</v>
      </c>
      <c r="J68" s="5">
        <v>1</v>
      </c>
      <c r="K68" s="5">
        <v>1</v>
      </c>
      <c r="L68" s="5"/>
      <c r="M68" s="5">
        <v>1</v>
      </c>
      <c r="N68" s="5" t="s">
        <v>262</v>
      </c>
      <c r="O68" s="5" t="s">
        <v>263</v>
      </c>
      <c r="P68" s="8">
        <v>16375</v>
      </c>
      <c r="Q68" s="5" t="s">
        <v>181</v>
      </c>
      <c r="R68" s="5"/>
      <c r="S68">
        <v>31</v>
      </c>
      <c r="T68">
        <v>14</v>
      </c>
      <c r="U68">
        <v>7</v>
      </c>
      <c r="V68">
        <v>13</v>
      </c>
      <c r="W68" s="14">
        <v>51.949948171859376</v>
      </c>
      <c r="X68" s="14">
        <v>42.69234633070463</v>
      </c>
      <c r="Y68" s="14">
        <v>4.514014146570895</v>
      </c>
      <c r="Z68" s="14">
        <v>36.12781900167968</v>
      </c>
      <c r="AA68" s="14">
        <v>35.1720584425225</v>
      </c>
      <c r="AB68">
        <v>11.65</v>
      </c>
      <c r="AC68" s="14">
        <v>19.67</v>
      </c>
      <c r="AD68">
        <v>12.26</v>
      </c>
      <c r="AE68">
        <v>5.61</v>
      </c>
      <c r="AF68" s="14">
        <v>16.44</v>
      </c>
      <c r="AG68">
        <v>22.27</v>
      </c>
      <c r="AH68">
        <v>4.37</v>
      </c>
      <c r="AL68" s="14">
        <f t="shared" si="0"/>
        <v>-13.510000000000002</v>
      </c>
      <c r="AM68" s="14">
        <v>16.26</v>
      </c>
      <c r="AN68">
        <v>2.75</v>
      </c>
      <c r="AO68">
        <v>11.94</v>
      </c>
      <c r="AP68" s="14">
        <v>6.33</v>
      </c>
      <c r="AQ68">
        <v>2.94</v>
      </c>
      <c r="AR68" s="14">
        <v>10.09</v>
      </c>
      <c r="AS68">
        <v>3.99</v>
      </c>
      <c r="AT68" s="14">
        <v>8.75</v>
      </c>
      <c r="AU68">
        <v>5.05</v>
      </c>
      <c r="AV68" s="15">
        <v>6.158414285173659</v>
      </c>
      <c r="AW68" s="14">
        <v>5.74</v>
      </c>
      <c r="AX68" s="14">
        <v>6.74</v>
      </c>
      <c r="AY68" s="14">
        <v>4.77</v>
      </c>
      <c r="BO68" s="23">
        <v>41.05</v>
      </c>
      <c r="BP68" s="23">
        <v>29.75</v>
      </c>
      <c r="BQ68" s="23">
        <v>2.81</v>
      </c>
      <c r="BS68" s="23">
        <v>1.76</v>
      </c>
      <c r="BU68" s="14">
        <v>22.25794400391478</v>
      </c>
      <c r="BV68" s="14">
        <v>36.69244510626207</v>
      </c>
      <c r="BW68" s="14">
        <v>33.2653684049903</v>
      </c>
      <c r="BX68" s="14">
        <v>3.117814353140506</v>
      </c>
      <c r="CA68" s="14">
        <f t="shared" si="3"/>
        <v>16.762648001304928</v>
      </c>
      <c r="CC68" s="14">
        <f t="shared" si="1"/>
        <v>28.648456134996763</v>
      </c>
      <c r="CE68" s="14">
        <f t="shared" si="2"/>
        <v>41.04414836875402</v>
      </c>
    </row>
    <row r="69" spans="1:83" ht="12.75">
      <c r="A69" s="5" t="s">
        <v>264</v>
      </c>
      <c r="B69" s="7">
        <v>64</v>
      </c>
      <c r="C69" s="5" t="s">
        <v>265</v>
      </c>
      <c r="D69" s="8">
        <v>35170</v>
      </c>
      <c r="E69" s="8">
        <v>35309</v>
      </c>
      <c r="F69" s="5">
        <v>-1</v>
      </c>
      <c r="G69" s="5">
        <v>-1</v>
      </c>
      <c r="H69" s="5">
        <v>1</v>
      </c>
      <c r="I69" s="5">
        <v>0</v>
      </c>
      <c r="J69" s="5">
        <v>0</v>
      </c>
      <c r="K69" s="5">
        <v>1</v>
      </c>
      <c r="L69" s="5"/>
      <c r="M69" s="5">
        <v>1</v>
      </c>
      <c r="N69" s="5" t="s">
        <v>266</v>
      </c>
      <c r="O69" s="5"/>
      <c r="P69" s="8">
        <v>18515</v>
      </c>
      <c r="Q69" s="5" t="s">
        <v>84</v>
      </c>
      <c r="R69" s="5"/>
      <c r="S69">
        <v>42</v>
      </c>
      <c r="T69">
        <v>12</v>
      </c>
      <c r="U69">
        <v>6</v>
      </c>
      <c r="V69">
        <v>16</v>
      </c>
      <c r="W69" s="14">
        <v>44.07923134404064</v>
      </c>
      <c r="X69" s="14">
        <v>49.93883400709857</v>
      </c>
      <c r="Y69" s="14">
        <v>4.860723873832956</v>
      </c>
      <c r="Z69" s="14">
        <v>28.381079502128582</v>
      </c>
      <c r="AA69" s="14">
        <v>41.5866091592265</v>
      </c>
      <c r="AB69">
        <v>12.76</v>
      </c>
      <c r="AC69" s="14">
        <v>26.63</v>
      </c>
      <c r="AD69">
        <v>15.46</v>
      </c>
      <c r="AE69">
        <v>7.09</v>
      </c>
      <c r="AF69" s="14">
        <v>15.28</v>
      </c>
      <c r="AG69">
        <v>28.26</v>
      </c>
      <c r="AH69">
        <v>1.9</v>
      </c>
      <c r="AL69" s="14">
        <f t="shared" si="0"/>
        <v>-9.200000000000001</v>
      </c>
      <c r="AM69" s="14">
        <v>12.3</v>
      </c>
      <c r="AN69">
        <v>3.1</v>
      </c>
      <c r="AO69">
        <v>7.96</v>
      </c>
      <c r="AP69" s="14">
        <v>7.64</v>
      </c>
      <c r="AQ69">
        <v>3.96</v>
      </c>
      <c r="AR69" s="14">
        <v>9.9</v>
      </c>
      <c r="AS69">
        <v>3.73</v>
      </c>
      <c r="AT69" s="14">
        <v>8.59</v>
      </c>
      <c r="AU69">
        <v>3.91</v>
      </c>
      <c r="AV69" s="15">
        <v>5.2834627960486475</v>
      </c>
      <c r="AW69" s="14">
        <v>5.68</v>
      </c>
      <c r="AX69" s="14">
        <v>6.45</v>
      </c>
      <c r="AY69" s="14">
        <v>2.53</v>
      </c>
      <c r="BO69" s="23">
        <v>58.29</v>
      </c>
      <c r="BP69" s="23">
        <v>28.28</v>
      </c>
      <c r="BQ69" s="23">
        <v>3.65</v>
      </c>
      <c r="BS69" s="23">
        <v>2.18</v>
      </c>
      <c r="BU69" s="14">
        <v>7.171701626345805</v>
      </c>
      <c r="BV69" s="14">
        <v>41.59367293751621</v>
      </c>
      <c r="BW69" s="14">
        <v>43.808954041948724</v>
      </c>
      <c r="BX69" s="14">
        <v>3.3721260412579848</v>
      </c>
      <c r="CA69" s="14">
        <f t="shared" si="3"/>
        <v>9.333900542115268</v>
      </c>
      <c r="CC69" s="14">
        <f t="shared" si="1"/>
        <v>29.39965134731624</v>
      </c>
      <c r="CE69" s="14">
        <f t="shared" si="2"/>
        <v>49.71455764583874</v>
      </c>
    </row>
    <row r="70" spans="1:83" ht="12.75">
      <c r="A70" s="5" t="s">
        <v>267</v>
      </c>
      <c r="B70" s="7">
        <v>65</v>
      </c>
      <c r="C70" s="5" t="s">
        <v>268</v>
      </c>
      <c r="D70" s="8">
        <v>34790</v>
      </c>
      <c r="E70" s="8">
        <v>35358</v>
      </c>
      <c r="F70" s="5">
        <v>-1</v>
      </c>
      <c r="G70" s="5">
        <v>-1</v>
      </c>
      <c r="H70" s="5">
        <v>1</v>
      </c>
      <c r="I70" s="5">
        <v>0</v>
      </c>
      <c r="J70" s="5">
        <v>0</v>
      </c>
      <c r="K70" s="5">
        <v>0</v>
      </c>
      <c r="L70" s="5"/>
      <c r="M70" s="5">
        <v>1</v>
      </c>
      <c r="N70" s="5" t="s">
        <v>121</v>
      </c>
      <c r="O70" s="5" t="s">
        <v>269</v>
      </c>
      <c r="P70" s="8">
        <v>18369</v>
      </c>
      <c r="Q70" s="5" t="s">
        <v>270</v>
      </c>
      <c r="R70" s="5"/>
      <c r="S70">
        <v>30</v>
      </c>
      <c r="T70">
        <v>20</v>
      </c>
      <c r="U70">
        <v>6</v>
      </c>
      <c r="V70">
        <v>16</v>
      </c>
      <c r="W70" s="14">
        <v>53.37816593886463</v>
      </c>
      <c r="X70" s="14">
        <v>38.80698689956332</v>
      </c>
      <c r="Y70" s="14">
        <v>6.839475982532751</v>
      </c>
      <c r="Z70" s="14">
        <v>29.858374132311425</v>
      </c>
      <c r="AA70" s="14">
        <v>26.911983307649294</v>
      </c>
      <c r="AB70">
        <v>18.67</v>
      </c>
      <c r="AC70" s="14">
        <v>36.86</v>
      </c>
      <c r="AD70">
        <v>15.32</v>
      </c>
      <c r="AE70">
        <v>9.06</v>
      </c>
      <c r="AF70" s="14">
        <v>8.91</v>
      </c>
      <c r="AG70">
        <v>24.61</v>
      </c>
      <c r="AH70">
        <v>4.78</v>
      </c>
      <c r="AL70" s="14">
        <f t="shared" si="0"/>
        <v>-7.819999999999999</v>
      </c>
      <c r="AM70" s="14">
        <v>9.6</v>
      </c>
      <c r="AN70">
        <v>1.78</v>
      </c>
      <c r="AO70">
        <v>4.08</v>
      </c>
      <c r="AP70" s="14">
        <v>1.43</v>
      </c>
      <c r="AQ70">
        <v>0.51</v>
      </c>
      <c r="AR70" s="14">
        <v>10.43</v>
      </c>
      <c r="AS70">
        <v>6.14</v>
      </c>
      <c r="AT70" s="14">
        <v>7.62</v>
      </c>
      <c r="AU70">
        <v>6.76</v>
      </c>
      <c r="AV70" s="15">
        <v>9.264663766416191</v>
      </c>
      <c r="AW70" s="14">
        <v>8.35</v>
      </c>
      <c r="AX70" s="14">
        <v>6.55</v>
      </c>
      <c r="AY70" s="14">
        <v>4.24</v>
      </c>
      <c r="BO70" s="23">
        <v>46.71</v>
      </c>
      <c r="BP70" s="23">
        <v>30.8</v>
      </c>
      <c r="BQ70" s="23">
        <v>7.48</v>
      </c>
      <c r="BS70" s="23">
        <v>5.62</v>
      </c>
      <c r="BU70" s="14">
        <v>9.215568545040352</v>
      </c>
      <c r="BV70" s="14">
        <v>38.981404630300034</v>
      </c>
      <c r="BW70" s="14">
        <v>42.5587617214403</v>
      </c>
      <c r="BX70" s="14">
        <v>4.455913256926908</v>
      </c>
      <c r="CA70" s="14">
        <f t="shared" si="3"/>
        <v>9.68518951501345</v>
      </c>
      <c r="CC70" s="14">
        <f t="shared" si="1"/>
        <v>30.376253907146765</v>
      </c>
      <c r="CE70" s="14">
        <f t="shared" si="2"/>
        <v>44.06046821010002</v>
      </c>
    </row>
    <row r="71" spans="1:83" ht="12.75">
      <c r="A71" s="5" t="s">
        <v>271</v>
      </c>
      <c r="B71" s="7">
        <v>66</v>
      </c>
      <c r="C71" s="5" t="s">
        <v>272</v>
      </c>
      <c r="D71" s="8">
        <v>34931</v>
      </c>
      <c r="E71" s="5" t="s">
        <v>273</v>
      </c>
      <c r="F71" s="5">
        <v>-1</v>
      </c>
      <c r="G71" s="5">
        <v>-1</v>
      </c>
      <c r="H71" s="5">
        <v>0</v>
      </c>
      <c r="I71" s="5">
        <v>1</v>
      </c>
      <c r="J71" s="5">
        <v>1</v>
      </c>
      <c r="K71" s="5">
        <v>0</v>
      </c>
      <c r="L71" s="5"/>
      <c r="M71" s="5">
        <v>1</v>
      </c>
      <c r="N71" s="5" t="s">
        <v>121</v>
      </c>
      <c r="O71" s="5" t="s">
        <v>274</v>
      </c>
      <c r="P71" s="8">
        <v>13796</v>
      </c>
      <c r="Q71" s="5" t="s">
        <v>275</v>
      </c>
      <c r="R71" s="5"/>
      <c r="S71">
        <v>16</v>
      </c>
      <c r="T71">
        <v>21</v>
      </c>
      <c r="U71">
        <v>11</v>
      </c>
      <c r="V71">
        <v>10</v>
      </c>
      <c r="W71" s="14">
        <v>76.92145591053216</v>
      </c>
      <c r="X71" s="14">
        <v>17.88835322363705</v>
      </c>
      <c r="Y71" s="14">
        <v>4.391192754396071</v>
      </c>
      <c r="Z71" s="14">
        <v>59.45009107202173</v>
      </c>
      <c r="AA71" s="14">
        <v>11.65840508981271</v>
      </c>
      <c r="AB71">
        <v>14.18</v>
      </c>
      <c r="AC71" s="14">
        <v>17.72</v>
      </c>
      <c r="AD71">
        <v>9.2</v>
      </c>
      <c r="AE71">
        <v>4.88</v>
      </c>
      <c r="AF71" s="14">
        <v>5.79</v>
      </c>
      <c r="AG71">
        <v>8.25</v>
      </c>
      <c r="AH71">
        <v>4.18</v>
      </c>
      <c r="AL71" s="14">
        <f aca="true" t="shared" si="4" ref="AL71:AL95">(AN71-AM71)</f>
        <v>-20.33</v>
      </c>
      <c r="AM71" s="14">
        <v>25.2</v>
      </c>
      <c r="AN71">
        <v>4.87</v>
      </c>
      <c r="AO71">
        <v>8.32</v>
      </c>
      <c r="AP71" s="14">
        <v>3.97</v>
      </c>
      <c r="AQ71">
        <v>2.55</v>
      </c>
      <c r="AR71" s="14">
        <v>8.38</v>
      </c>
      <c r="AS71">
        <v>5.77</v>
      </c>
      <c r="AT71" s="14">
        <v>8.17</v>
      </c>
      <c r="AU71">
        <v>6.65</v>
      </c>
      <c r="AV71" s="15">
        <v>5.361021174701324</v>
      </c>
      <c r="AW71" s="14">
        <v>9.81</v>
      </c>
      <c r="AX71" s="14">
        <v>5.51</v>
      </c>
      <c r="AY71" s="14">
        <v>9.4</v>
      </c>
      <c r="BO71" s="23">
        <v>62.75</v>
      </c>
      <c r="BP71" s="23">
        <v>17.21</v>
      </c>
      <c r="BQ71" s="23">
        <v>7.64</v>
      </c>
      <c r="BS71" s="23">
        <v>3.94</v>
      </c>
      <c r="BU71" s="14">
        <v>12.734695835089996</v>
      </c>
      <c r="BV71" s="14">
        <v>29.26010444062254</v>
      </c>
      <c r="BW71" s="14">
        <v>48.73152157182914</v>
      </c>
      <c r="BX71" s="14">
        <v>3.9923665995230797</v>
      </c>
      <c r="CA71" s="14">
        <f t="shared" si="3"/>
        <v>19.444898611696665</v>
      </c>
      <c r="CC71" s="14">
        <f aca="true" t="shared" si="5" ref="CC71:CC83">(AH71+AO71+AR71+AT71+AU71+AW71+AX71+BW71)/3</f>
        <v>33.25050719060972</v>
      </c>
      <c r="CE71" s="14">
        <f aca="true" t="shared" si="6" ref="CE71:CE83">(V71++S71+AC71+AF71+AP71+BV71)/3</f>
        <v>27.580034813540845</v>
      </c>
    </row>
    <row r="72" spans="1:83" ht="12.75">
      <c r="A72" s="5" t="s">
        <v>276</v>
      </c>
      <c r="B72" s="7">
        <v>67</v>
      </c>
      <c r="C72" s="5"/>
      <c r="D72" s="5"/>
      <c r="E72" s="5"/>
      <c r="F72" s="5">
        <v>1</v>
      </c>
      <c r="G72" s="5">
        <v>1</v>
      </c>
      <c r="H72" s="5">
        <v>-1</v>
      </c>
      <c r="I72" s="5">
        <v>0</v>
      </c>
      <c r="J72" s="5">
        <v>1</v>
      </c>
      <c r="K72" s="5">
        <v>-1</v>
      </c>
      <c r="L72" s="5"/>
      <c r="M72" s="5"/>
      <c r="N72" s="5"/>
      <c r="O72" s="5"/>
      <c r="P72" s="5"/>
      <c r="Q72" s="5"/>
      <c r="R72" s="5"/>
      <c r="S72">
        <v>42</v>
      </c>
      <c r="T72">
        <v>12</v>
      </c>
      <c r="U72">
        <v>6</v>
      </c>
      <c r="V72">
        <v>21</v>
      </c>
      <c r="W72" s="14">
        <v>38.152420651927706</v>
      </c>
      <c r="X72" s="14">
        <v>56.25129347501944</v>
      </c>
      <c r="Y72" s="14">
        <v>4.783128034064632</v>
      </c>
      <c r="Z72" s="14">
        <v>21.983972377069126</v>
      </c>
      <c r="AA72" s="14">
        <v>44.574366031729795</v>
      </c>
      <c r="AB72">
        <v>15.92</v>
      </c>
      <c r="AC72" s="14">
        <v>32.63</v>
      </c>
      <c r="AD72">
        <v>19.64</v>
      </c>
      <c r="AE72">
        <v>8.33</v>
      </c>
      <c r="AF72" s="14">
        <v>16.15</v>
      </c>
      <c r="AG72">
        <v>31.89</v>
      </c>
      <c r="AH72">
        <v>3.1</v>
      </c>
      <c r="AL72" s="14">
        <f t="shared" si="4"/>
        <v>-7.780000000000001</v>
      </c>
      <c r="AM72" s="14">
        <v>11.39</v>
      </c>
      <c r="AN72">
        <v>3.61</v>
      </c>
      <c r="AO72">
        <v>4.59</v>
      </c>
      <c r="AP72" s="14">
        <v>13.05</v>
      </c>
      <c r="AQ72">
        <v>3.63</v>
      </c>
      <c r="AR72" s="14">
        <v>6.43</v>
      </c>
      <c r="AS72">
        <v>3.32</v>
      </c>
      <c r="AT72" s="14">
        <v>4.69</v>
      </c>
      <c r="AU72">
        <v>3.97</v>
      </c>
      <c r="AV72" s="15">
        <v>5.105220988096289</v>
      </c>
      <c r="AW72" s="14">
        <v>4.09</v>
      </c>
      <c r="AX72" s="14">
        <v>5.74</v>
      </c>
      <c r="AY72" s="14">
        <v>1.84</v>
      </c>
      <c r="BO72" s="23">
        <v>52.49</v>
      </c>
      <c r="BP72" s="23">
        <v>34.73</v>
      </c>
      <c r="BQ72" s="23">
        <v>3.3</v>
      </c>
      <c r="BS72" s="23">
        <v>3.03</v>
      </c>
      <c r="BU72" s="14">
        <v>6.724315125046384</v>
      </c>
      <c r="BV72" s="14">
        <v>44.26387477682431</v>
      </c>
      <c r="BW72" s="14">
        <v>41.9968565983265</v>
      </c>
      <c r="BX72" s="14">
        <v>3.22014108394903</v>
      </c>
      <c r="CA72" s="14">
        <f aca="true" t="shared" si="7" ref="CA72:CA83">(AY72+AM72+U72+BU72)/3</f>
        <v>8.651438375015461</v>
      </c>
      <c r="CC72" s="14">
        <f t="shared" si="5"/>
        <v>24.868952199442166</v>
      </c>
      <c r="CE72" s="14">
        <f t="shared" si="6"/>
        <v>56.3646249256081</v>
      </c>
    </row>
    <row r="73" spans="1:83" ht="12.75">
      <c r="A73" s="5" t="s">
        <v>277</v>
      </c>
      <c r="B73" s="7">
        <v>68</v>
      </c>
      <c r="C73" s="5" t="s">
        <v>278</v>
      </c>
      <c r="D73" s="8">
        <v>35057</v>
      </c>
      <c r="E73" s="5"/>
      <c r="F73" s="5">
        <v>0</v>
      </c>
      <c r="G73" s="5">
        <v>1</v>
      </c>
      <c r="H73" s="5">
        <v>-1</v>
      </c>
      <c r="I73" s="5">
        <v>0</v>
      </c>
      <c r="J73" s="5">
        <v>0</v>
      </c>
      <c r="K73" s="5">
        <v>-1</v>
      </c>
      <c r="L73" s="5"/>
      <c r="M73" s="5">
        <v>1</v>
      </c>
      <c r="N73" s="5" t="s">
        <v>73</v>
      </c>
      <c r="O73" s="5" t="s">
        <v>279</v>
      </c>
      <c r="P73" s="8">
        <v>13438</v>
      </c>
      <c r="Q73" s="5" t="s">
        <v>84</v>
      </c>
      <c r="R73" s="5"/>
      <c r="S73">
        <v>53</v>
      </c>
      <c r="T73">
        <v>10</v>
      </c>
      <c r="U73">
        <v>4</v>
      </c>
      <c r="V73">
        <v>13</v>
      </c>
      <c r="W73" s="14">
        <v>32.573140140027704</v>
      </c>
      <c r="X73" s="14">
        <v>62.84608184507094</v>
      </c>
      <c r="Y73" s="14">
        <v>3.69987644614175</v>
      </c>
      <c r="Z73" s="14">
        <v>20.909520567843316</v>
      </c>
      <c r="AA73" s="14">
        <v>52.256385129812784</v>
      </c>
      <c r="AB73">
        <v>11.71</v>
      </c>
      <c r="AC73" s="14">
        <v>35.32</v>
      </c>
      <c r="AD73">
        <v>12.14</v>
      </c>
      <c r="AE73">
        <v>6.1</v>
      </c>
      <c r="AF73" s="14">
        <v>16.86</v>
      </c>
      <c r="AG73">
        <v>40.31</v>
      </c>
      <c r="AH73">
        <v>1.79</v>
      </c>
      <c r="AL73" s="14">
        <f t="shared" si="4"/>
        <v>-7.619999999999999</v>
      </c>
      <c r="AM73" s="14">
        <v>9.27</v>
      </c>
      <c r="AN73">
        <v>1.65</v>
      </c>
      <c r="AO73">
        <v>5.02</v>
      </c>
      <c r="AP73" s="14">
        <v>9.83</v>
      </c>
      <c r="AQ73">
        <v>5.49</v>
      </c>
      <c r="AR73" s="14">
        <v>6.34</v>
      </c>
      <c r="AS73">
        <v>2.94</v>
      </c>
      <c r="AT73" s="14">
        <v>5.32</v>
      </c>
      <c r="AU73">
        <v>2.9</v>
      </c>
      <c r="AV73" s="15">
        <v>4.625506409339178</v>
      </c>
      <c r="AW73" s="14">
        <v>5.19</v>
      </c>
      <c r="AX73" s="14">
        <v>5.86</v>
      </c>
      <c r="AY73" s="14">
        <v>2.14</v>
      </c>
      <c r="BO73" s="23">
        <v>48.14</v>
      </c>
      <c r="BP73" s="23">
        <v>41.3</v>
      </c>
      <c r="BQ73" s="23">
        <v>2.61</v>
      </c>
      <c r="BS73" s="23">
        <v>2.25</v>
      </c>
      <c r="BU73" s="14">
        <v>4.509895648373262</v>
      </c>
      <c r="BV73" s="14">
        <v>47.80318654902069</v>
      </c>
      <c r="BW73" s="14">
        <v>39.28961673996776</v>
      </c>
      <c r="BX73" s="14">
        <v>3.0098410140137135</v>
      </c>
      <c r="CA73" s="14">
        <f t="shared" si="7"/>
        <v>6.639965216124421</v>
      </c>
      <c r="CC73" s="14">
        <f t="shared" si="5"/>
        <v>23.903205579989258</v>
      </c>
      <c r="CE73" s="14">
        <f t="shared" si="6"/>
        <v>58.604395516340226</v>
      </c>
    </row>
    <row r="74" spans="1:83" ht="12.75">
      <c r="A74" s="5" t="s">
        <v>280</v>
      </c>
      <c r="B74" s="7">
        <v>69</v>
      </c>
      <c r="C74" s="5" t="s">
        <v>281</v>
      </c>
      <c r="D74" s="8">
        <v>35050</v>
      </c>
      <c r="E74" s="5"/>
      <c r="F74" s="5">
        <v>-1</v>
      </c>
      <c r="G74" s="5">
        <v>-1</v>
      </c>
      <c r="H74" s="5">
        <v>0</v>
      </c>
      <c r="I74" s="5">
        <v>-1</v>
      </c>
      <c r="J74" s="5">
        <v>-1</v>
      </c>
      <c r="K74" s="5">
        <v>1</v>
      </c>
      <c r="L74" s="5"/>
      <c r="M74" s="5">
        <v>0</v>
      </c>
      <c r="N74" s="5" t="s">
        <v>137</v>
      </c>
      <c r="O74" s="5" t="s">
        <v>137</v>
      </c>
      <c r="P74" s="8">
        <v>17098</v>
      </c>
      <c r="Q74" s="5" t="s">
        <v>84</v>
      </c>
      <c r="R74" s="5"/>
      <c r="S74">
        <v>40</v>
      </c>
      <c r="T74">
        <v>14</v>
      </c>
      <c r="U74">
        <v>6</v>
      </c>
      <c r="V74">
        <v>9</v>
      </c>
      <c r="W74" s="14">
        <v>50.15628060953839</v>
      </c>
      <c r="X74" s="14">
        <v>43.65148543618799</v>
      </c>
      <c r="Y74" s="14">
        <v>5.489301381652656</v>
      </c>
      <c r="Z74" s="14">
        <v>32.11329929335405</v>
      </c>
      <c r="AA74" s="14">
        <v>33.586112889612444</v>
      </c>
      <c r="AB74">
        <v>17.14</v>
      </c>
      <c r="AC74" s="14">
        <v>25.48</v>
      </c>
      <c r="AD74">
        <v>7.18</v>
      </c>
      <c r="AE74">
        <v>5.52</v>
      </c>
      <c r="AF74" s="14">
        <v>12.46</v>
      </c>
      <c r="AG74">
        <v>27.18</v>
      </c>
      <c r="AH74">
        <v>8.01</v>
      </c>
      <c r="AL74" s="14">
        <f t="shared" si="4"/>
        <v>-11.3</v>
      </c>
      <c r="AM74" s="14">
        <v>14.13</v>
      </c>
      <c r="AN74">
        <v>2.83</v>
      </c>
      <c r="AO74">
        <v>8.33</v>
      </c>
      <c r="AP74" s="14">
        <v>13.87</v>
      </c>
      <c r="AQ74">
        <v>5.97</v>
      </c>
      <c r="AR74" s="14">
        <v>7.72</v>
      </c>
      <c r="AS74">
        <v>4.65</v>
      </c>
      <c r="AT74" s="14">
        <v>6.04</v>
      </c>
      <c r="AU74">
        <v>5.61</v>
      </c>
      <c r="AV74" s="15">
        <v>6.95417257861959</v>
      </c>
      <c r="AW74" s="14">
        <v>5.65</v>
      </c>
      <c r="AX74" s="14">
        <v>7.71</v>
      </c>
      <c r="AY74" s="14">
        <v>3.09</v>
      </c>
      <c r="BO74" s="23">
        <v>57.65</v>
      </c>
      <c r="BP74" s="23">
        <v>27.92</v>
      </c>
      <c r="BQ74" s="23">
        <v>4.56</v>
      </c>
      <c r="BS74" s="23">
        <v>2.59</v>
      </c>
      <c r="BU74" s="14">
        <v>8.927570624321527</v>
      </c>
      <c r="BV74" s="14">
        <v>35.521950973214516</v>
      </c>
      <c r="BW74" s="14">
        <v>47.61303678271187</v>
      </c>
      <c r="BX74" s="14">
        <v>3.2443008255282626</v>
      </c>
      <c r="CA74" s="14">
        <f t="shared" si="7"/>
        <v>10.715856874773841</v>
      </c>
      <c r="CC74" s="14">
        <f t="shared" si="5"/>
        <v>32.22767892757062</v>
      </c>
      <c r="CE74" s="14">
        <f t="shared" si="6"/>
        <v>45.44398365773818</v>
      </c>
    </row>
    <row r="75" spans="1:83" ht="12.75">
      <c r="A75" s="5" t="s">
        <v>282</v>
      </c>
      <c r="B75" s="7">
        <v>70</v>
      </c>
      <c r="C75" s="5" t="s">
        <v>283</v>
      </c>
      <c r="D75" s="9">
        <v>33512</v>
      </c>
      <c r="E75" s="8">
        <v>35050</v>
      </c>
      <c r="F75" s="5">
        <v>-1</v>
      </c>
      <c r="G75" s="5">
        <v>-1</v>
      </c>
      <c r="H75" s="5">
        <v>0</v>
      </c>
      <c r="I75" s="5">
        <v>0</v>
      </c>
      <c r="J75" s="5">
        <v>0</v>
      </c>
      <c r="K75" s="5">
        <v>0</v>
      </c>
      <c r="L75" s="5"/>
      <c r="M75" s="5">
        <v>1</v>
      </c>
      <c r="N75" s="5" t="s">
        <v>73</v>
      </c>
      <c r="O75" s="5" t="s">
        <v>284</v>
      </c>
      <c r="P75" s="8">
        <v>17853</v>
      </c>
      <c r="Q75" s="5" t="s">
        <v>84</v>
      </c>
      <c r="R75" s="5"/>
      <c r="S75">
        <v>29</v>
      </c>
      <c r="T75">
        <v>22</v>
      </c>
      <c r="U75">
        <v>5</v>
      </c>
      <c r="V75">
        <v>11</v>
      </c>
      <c r="W75" s="14">
        <v>59.1717556862785</v>
      </c>
      <c r="X75" s="14">
        <v>33.69274215747245</v>
      </c>
      <c r="Y75" s="14">
        <v>6.049119659078165</v>
      </c>
      <c r="Z75" s="14">
        <v>34.94602229437483</v>
      </c>
      <c r="AA75" s="14">
        <v>22.130468588218285</v>
      </c>
      <c r="AB75">
        <v>19.69</v>
      </c>
      <c r="AC75" s="14">
        <v>21.9</v>
      </c>
      <c r="AD75">
        <v>10.48</v>
      </c>
      <c r="AE75">
        <v>7.11</v>
      </c>
      <c r="AF75" s="14">
        <v>10.05</v>
      </c>
      <c r="AG75">
        <v>18.77</v>
      </c>
      <c r="AH75">
        <v>4.59</v>
      </c>
      <c r="AL75" s="14">
        <f t="shared" si="4"/>
        <v>-18.97</v>
      </c>
      <c r="AM75" s="14">
        <v>22.06</v>
      </c>
      <c r="AN75">
        <v>3.09</v>
      </c>
      <c r="AO75">
        <v>9.15</v>
      </c>
      <c r="AP75" s="14">
        <v>4.49</v>
      </c>
      <c r="AQ75">
        <v>2.23</v>
      </c>
      <c r="AR75" s="14">
        <v>8.86</v>
      </c>
      <c r="AS75">
        <v>6.91</v>
      </c>
      <c r="AT75" s="14">
        <v>11.81</v>
      </c>
      <c r="AU75">
        <v>10.37</v>
      </c>
      <c r="AV75" s="15">
        <v>10.897127831241038</v>
      </c>
      <c r="AW75" s="14">
        <v>5.01</v>
      </c>
      <c r="AX75" s="14">
        <v>5.68</v>
      </c>
      <c r="AY75" s="14">
        <v>5.42</v>
      </c>
      <c r="BO75" s="23">
        <v>52.49</v>
      </c>
      <c r="BP75" s="23">
        <v>25.27</v>
      </c>
      <c r="BQ75" s="23">
        <v>9.01</v>
      </c>
      <c r="BS75" s="23">
        <v>3.35</v>
      </c>
      <c r="BU75" s="14">
        <v>11.69804206351423</v>
      </c>
      <c r="BV75" s="14">
        <v>28.780176707724678</v>
      </c>
      <c r="BW75" s="14">
        <v>50.229962107458405</v>
      </c>
      <c r="BX75" s="14">
        <v>3.5462577623849025</v>
      </c>
      <c r="CA75" s="14">
        <f t="shared" si="7"/>
        <v>14.726014021171409</v>
      </c>
      <c r="CC75" s="14">
        <f t="shared" si="5"/>
        <v>35.23332070248613</v>
      </c>
      <c r="CE75" s="14">
        <f t="shared" si="6"/>
        <v>35.07339223590822</v>
      </c>
    </row>
    <row r="76" spans="1:83" ht="12.75">
      <c r="A76" s="5" t="s">
        <v>285</v>
      </c>
      <c r="B76" s="7">
        <v>71</v>
      </c>
      <c r="C76" s="5" t="s">
        <v>286</v>
      </c>
      <c r="D76" s="8">
        <v>35512</v>
      </c>
      <c r="E76" s="5"/>
      <c r="F76" s="5">
        <v>1</v>
      </c>
      <c r="G76" s="5">
        <v>1</v>
      </c>
      <c r="H76" s="5">
        <v>-1</v>
      </c>
      <c r="I76" s="5">
        <v>1</v>
      </c>
      <c r="J76" s="5">
        <v>1</v>
      </c>
      <c r="K76" s="5">
        <v>-1</v>
      </c>
      <c r="L76" s="5"/>
      <c r="M76" s="5">
        <v>0</v>
      </c>
      <c r="N76" s="5" t="s">
        <v>73</v>
      </c>
      <c r="O76" s="5" t="s">
        <v>287</v>
      </c>
      <c r="P76" s="8">
        <v>11682</v>
      </c>
      <c r="Q76" s="5" t="s">
        <v>181</v>
      </c>
      <c r="R76" s="5"/>
      <c r="S76">
        <v>32</v>
      </c>
      <c r="T76">
        <v>14</v>
      </c>
      <c r="U76">
        <v>6</v>
      </c>
      <c r="V76">
        <v>14</v>
      </c>
      <c r="W76" s="14">
        <v>52.42390089928198</v>
      </c>
      <c r="X76" s="14">
        <v>41.132677297622486</v>
      </c>
      <c r="Y76" s="14">
        <v>5.365025665867131</v>
      </c>
      <c r="Z76" s="14">
        <v>29.957990674218397</v>
      </c>
      <c r="AA76" s="14">
        <v>30.229198646847376</v>
      </c>
      <c r="AB76">
        <v>24.03</v>
      </c>
      <c r="AC76" s="14">
        <v>30.35</v>
      </c>
      <c r="AD76">
        <v>13.19</v>
      </c>
      <c r="AE76">
        <v>4.58</v>
      </c>
      <c r="AF76" s="14">
        <v>12</v>
      </c>
      <c r="AG76">
        <v>22.07</v>
      </c>
      <c r="AH76">
        <v>9.92</v>
      </c>
      <c r="AL76" s="14">
        <f t="shared" si="4"/>
        <v>-11.58</v>
      </c>
      <c r="AM76" s="14">
        <v>14.69</v>
      </c>
      <c r="AN76">
        <v>3.11</v>
      </c>
      <c r="AO76">
        <v>10.33</v>
      </c>
      <c r="AP76" s="14">
        <v>6.56</v>
      </c>
      <c r="AQ76">
        <v>3.74</v>
      </c>
      <c r="AR76" s="14">
        <v>8.24</v>
      </c>
      <c r="AS76">
        <v>4.23</v>
      </c>
      <c r="AT76" s="14">
        <v>8.66</v>
      </c>
      <c r="AU76">
        <v>5.22</v>
      </c>
      <c r="AV76" s="15">
        <v>6.586658069110875</v>
      </c>
      <c r="AW76" s="14">
        <v>6.32</v>
      </c>
      <c r="AX76" s="14">
        <v>5.56</v>
      </c>
      <c r="AY76" s="14">
        <v>2.93</v>
      </c>
      <c r="BO76" s="23">
        <v>48.01</v>
      </c>
      <c r="BP76" s="23">
        <v>36.56</v>
      </c>
      <c r="BQ76" s="23">
        <v>5.6</v>
      </c>
      <c r="BS76" s="23">
        <v>2.31</v>
      </c>
      <c r="BU76" s="14">
        <v>9.232643753363154</v>
      </c>
      <c r="BV76" s="14">
        <v>39.72706002830383</v>
      </c>
      <c r="BW76" s="14">
        <v>42.571310723454495</v>
      </c>
      <c r="BX76" s="14">
        <v>4.578867894114272</v>
      </c>
      <c r="CA76" s="14">
        <f t="shared" si="7"/>
        <v>10.950881251121052</v>
      </c>
      <c r="CC76" s="14">
        <f t="shared" si="5"/>
        <v>32.2737702411515</v>
      </c>
      <c r="CE76" s="14">
        <f t="shared" si="6"/>
        <v>44.87902000943461</v>
      </c>
    </row>
    <row r="77" spans="1:83" ht="12.75">
      <c r="A77" s="5" t="s">
        <v>288</v>
      </c>
      <c r="B77" s="7">
        <v>72</v>
      </c>
      <c r="C77" s="5" t="s">
        <v>289</v>
      </c>
      <c r="D77" s="8">
        <v>34020</v>
      </c>
      <c r="E77" s="8">
        <v>35442</v>
      </c>
      <c r="F77" s="5">
        <v>-1</v>
      </c>
      <c r="G77" s="5">
        <v>-1</v>
      </c>
      <c r="H77" s="5">
        <v>1</v>
      </c>
      <c r="I77" s="5">
        <v>-1</v>
      </c>
      <c r="J77" s="5">
        <v>-1</v>
      </c>
      <c r="K77" s="5">
        <v>0</v>
      </c>
      <c r="L77" s="5"/>
      <c r="M77" s="5">
        <v>1</v>
      </c>
      <c r="N77" s="5" t="s">
        <v>121</v>
      </c>
      <c r="O77" s="5" t="s">
        <v>290</v>
      </c>
      <c r="P77" s="8">
        <v>15415</v>
      </c>
      <c r="Q77" s="5" t="s">
        <v>177</v>
      </c>
      <c r="R77" s="5"/>
      <c r="S77">
        <v>33</v>
      </c>
      <c r="T77">
        <v>18</v>
      </c>
      <c r="U77">
        <v>5</v>
      </c>
      <c r="V77">
        <v>12</v>
      </c>
      <c r="W77" s="14">
        <v>55.81859942684467</v>
      </c>
      <c r="X77" s="14">
        <v>38.15774287985357</v>
      </c>
      <c r="Y77" s="14">
        <v>4.964149345487824</v>
      </c>
      <c r="Z77" s="14">
        <v>39.06921276285119</v>
      </c>
      <c r="AA77" s="14">
        <v>27.310933329833848</v>
      </c>
      <c r="AB77">
        <v>13.28</v>
      </c>
      <c r="AC77" s="14">
        <v>21.03</v>
      </c>
      <c r="AD77">
        <v>11.15</v>
      </c>
      <c r="AE77">
        <v>9.38</v>
      </c>
      <c r="AF77" s="14">
        <v>11.03</v>
      </c>
      <c r="AG77">
        <v>15.42</v>
      </c>
      <c r="AH77">
        <v>3.78</v>
      </c>
      <c r="AL77" s="14">
        <f t="shared" si="4"/>
        <v>-11.29</v>
      </c>
      <c r="AM77" s="14">
        <v>13.44</v>
      </c>
      <c r="AN77">
        <v>2.15</v>
      </c>
      <c r="AO77">
        <v>9.48</v>
      </c>
      <c r="AP77" s="14">
        <v>10.57</v>
      </c>
      <c r="AQ77">
        <v>2.53</v>
      </c>
      <c r="AR77" s="14">
        <v>14.77</v>
      </c>
      <c r="AS77">
        <v>5.51</v>
      </c>
      <c r="AT77" s="14">
        <v>5.9</v>
      </c>
      <c r="AU77">
        <v>4.42</v>
      </c>
      <c r="AV77" s="15">
        <v>5.700337755264406</v>
      </c>
      <c r="AW77" s="14">
        <v>6.72</v>
      </c>
      <c r="AX77" s="14">
        <v>6.34</v>
      </c>
      <c r="AY77" s="14">
        <v>4.63</v>
      </c>
      <c r="BO77" s="23">
        <v>54.2</v>
      </c>
      <c r="BP77" s="23">
        <v>28.73</v>
      </c>
      <c r="BQ77" s="23">
        <v>4.96</v>
      </c>
      <c r="BS77" s="23">
        <v>4.6</v>
      </c>
      <c r="BU77" s="14">
        <v>7.564140105053486</v>
      </c>
      <c r="BV77" s="14">
        <v>39.442052483361714</v>
      </c>
      <c r="BW77" s="14">
        <v>44.32327986667679</v>
      </c>
      <c r="BX77" s="14">
        <v>2.876860397439095</v>
      </c>
      <c r="CA77" s="14">
        <f t="shared" si="7"/>
        <v>10.211380035017829</v>
      </c>
      <c r="CC77" s="14">
        <f t="shared" si="5"/>
        <v>31.91109328889226</v>
      </c>
      <c r="CE77" s="14">
        <f t="shared" si="6"/>
        <v>42.357350827787236</v>
      </c>
    </row>
    <row r="78" spans="1:83" ht="12.75">
      <c r="A78" s="5" t="s">
        <v>291</v>
      </c>
      <c r="B78" s="7">
        <v>73</v>
      </c>
      <c r="C78" s="5" t="s">
        <v>292</v>
      </c>
      <c r="D78" s="9">
        <v>33604</v>
      </c>
      <c r="E78" s="8">
        <v>35421</v>
      </c>
      <c r="F78" s="5">
        <v>0</v>
      </c>
      <c r="G78" s="5">
        <v>-1</v>
      </c>
      <c r="H78" s="5">
        <v>-1</v>
      </c>
      <c r="I78" s="5">
        <v>1</v>
      </c>
      <c r="J78" s="5">
        <v>1</v>
      </c>
      <c r="K78" s="5">
        <v>-1</v>
      </c>
      <c r="L78" s="5"/>
      <c r="M78" s="5">
        <v>1</v>
      </c>
      <c r="N78" s="5" t="s">
        <v>73</v>
      </c>
      <c r="O78" s="5" t="s">
        <v>293</v>
      </c>
      <c r="P78" s="8">
        <v>14195</v>
      </c>
      <c r="Q78" s="5" t="s">
        <v>181</v>
      </c>
      <c r="R78" s="5"/>
      <c r="S78">
        <v>47</v>
      </c>
      <c r="T78">
        <v>15</v>
      </c>
      <c r="U78">
        <v>4</v>
      </c>
      <c r="V78">
        <v>14</v>
      </c>
      <c r="W78" s="14">
        <v>37.83105137247351</v>
      </c>
      <c r="X78" s="14">
        <v>56.2834150548752</v>
      </c>
      <c r="Y78" s="14">
        <v>4.637950270749315</v>
      </c>
      <c r="Z78" s="14">
        <v>23.779392174478765</v>
      </c>
      <c r="AA78" s="14">
        <v>45.83294608465772</v>
      </c>
      <c r="AB78">
        <v>12.34</v>
      </c>
      <c r="AC78" s="14">
        <v>24.57</v>
      </c>
      <c r="AD78">
        <v>13.26</v>
      </c>
      <c r="AE78">
        <v>7.38</v>
      </c>
      <c r="AF78" s="14">
        <v>17.5</v>
      </c>
      <c r="AG78">
        <v>37.16</v>
      </c>
      <c r="AH78">
        <v>2.62</v>
      </c>
      <c r="AL78" s="14">
        <f t="shared" si="4"/>
        <v>-9.64</v>
      </c>
      <c r="AM78" s="14">
        <v>12.23</v>
      </c>
      <c r="AN78">
        <v>2.59</v>
      </c>
      <c r="AO78">
        <v>4.7</v>
      </c>
      <c r="AP78" s="14">
        <v>13.98</v>
      </c>
      <c r="AQ78">
        <v>2.94</v>
      </c>
      <c r="AR78" s="14">
        <v>8.04</v>
      </c>
      <c r="AS78">
        <v>7.82</v>
      </c>
      <c r="AT78" s="14">
        <v>4.78</v>
      </c>
      <c r="AU78">
        <v>2.89</v>
      </c>
      <c r="AV78" s="15">
        <v>5.905284137261583</v>
      </c>
      <c r="AW78" s="14">
        <v>6.17</v>
      </c>
      <c r="AX78" s="14">
        <v>5.52</v>
      </c>
      <c r="AY78" s="14">
        <v>3</v>
      </c>
      <c r="BO78" s="23">
        <v>47.6</v>
      </c>
      <c r="BP78" s="23">
        <v>38.18</v>
      </c>
      <c r="BQ78" s="23">
        <v>2.9</v>
      </c>
      <c r="BS78" s="23">
        <v>2.46</v>
      </c>
      <c r="BU78" s="14">
        <v>7.223925216517311</v>
      </c>
      <c r="BV78" s="14">
        <v>45.00224069823879</v>
      </c>
      <c r="BW78" s="14">
        <v>40.85029129077105</v>
      </c>
      <c r="BX78" s="14">
        <v>2.9554308655108574</v>
      </c>
      <c r="CA78" s="14">
        <f t="shared" si="7"/>
        <v>8.817975072172437</v>
      </c>
      <c r="CC78" s="14">
        <f t="shared" si="5"/>
        <v>25.190097096923683</v>
      </c>
      <c r="CE78" s="14">
        <f t="shared" si="6"/>
        <v>54.0174135660796</v>
      </c>
    </row>
    <row r="79" spans="1:83" ht="12.75">
      <c r="A79" s="5" t="s">
        <v>294</v>
      </c>
      <c r="B79" s="7">
        <v>74</v>
      </c>
      <c r="C79" s="5" t="s">
        <v>295</v>
      </c>
      <c r="D79" s="8">
        <v>35421</v>
      </c>
      <c r="E79" s="5"/>
      <c r="F79" s="5">
        <v>1</v>
      </c>
      <c r="G79" s="5">
        <v>1</v>
      </c>
      <c r="H79" s="5">
        <v>-1</v>
      </c>
      <c r="I79" s="5">
        <v>0</v>
      </c>
      <c r="J79" s="5">
        <v>0</v>
      </c>
      <c r="K79" s="5">
        <v>-1</v>
      </c>
      <c r="L79" s="5" t="s">
        <v>296</v>
      </c>
      <c r="M79" s="5">
        <v>0</v>
      </c>
      <c r="N79" s="5"/>
      <c r="O79" s="5"/>
      <c r="P79" s="5">
        <v>1946</v>
      </c>
      <c r="Q79" s="5" t="s">
        <v>181</v>
      </c>
      <c r="R79" s="5"/>
      <c r="S79">
        <v>23</v>
      </c>
      <c r="T79">
        <v>22</v>
      </c>
      <c r="U79">
        <v>10</v>
      </c>
      <c r="V79">
        <v>11</v>
      </c>
      <c r="W79" s="14">
        <v>58.516567625489124</v>
      </c>
      <c r="X79" s="14">
        <v>34.95953429550945</v>
      </c>
      <c r="Y79" s="14">
        <v>5.301759157387304</v>
      </c>
      <c r="Z79" s="14">
        <v>36.59979672506237</v>
      </c>
      <c r="AA79" s="14">
        <v>24.73219354807698</v>
      </c>
      <c r="AB79">
        <v>19.82</v>
      </c>
      <c r="AC79" s="14">
        <v>20.38</v>
      </c>
      <c r="AD79">
        <v>10.06</v>
      </c>
      <c r="AE79">
        <v>5.23</v>
      </c>
      <c r="AF79" s="14">
        <v>7.49</v>
      </c>
      <c r="AG79">
        <v>14.7</v>
      </c>
      <c r="AH79">
        <v>7.33</v>
      </c>
      <c r="AL79" s="14">
        <f t="shared" si="4"/>
        <v>-16.86</v>
      </c>
      <c r="AM79" s="14">
        <v>23.58</v>
      </c>
      <c r="AN79">
        <v>6.72</v>
      </c>
      <c r="AO79">
        <v>7.94</v>
      </c>
      <c r="AP79" s="14">
        <v>4.06</v>
      </c>
      <c r="AQ79">
        <v>1.96</v>
      </c>
      <c r="AR79" s="14">
        <v>8.52</v>
      </c>
      <c r="AS79">
        <v>5.75</v>
      </c>
      <c r="AT79" s="14">
        <v>11.34</v>
      </c>
      <c r="AU79">
        <v>9.89</v>
      </c>
      <c r="AV79" s="15">
        <v>8.771372308783496</v>
      </c>
      <c r="AW79" s="14">
        <v>6.77</v>
      </c>
      <c r="AX79" s="14">
        <v>4.69</v>
      </c>
      <c r="AY79" s="14">
        <v>5.84</v>
      </c>
      <c r="BO79" s="23">
        <v>49.39</v>
      </c>
      <c r="BP79" s="23">
        <v>32.05</v>
      </c>
      <c r="BQ79" s="23">
        <v>7.77</v>
      </c>
      <c r="BS79" s="23">
        <v>2.88</v>
      </c>
      <c r="BU79" s="14">
        <v>11.784785787708005</v>
      </c>
      <c r="BV79" s="14">
        <v>34.24717045702789</v>
      </c>
      <c r="BW79" s="14">
        <v>45.41533278420592</v>
      </c>
      <c r="BX79" s="14">
        <v>3.4683522526497668</v>
      </c>
      <c r="CA79" s="14">
        <f>(AY79+AM79+U79+BU79)/3</f>
        <v>17.068261929236</v>
      </c>
      <c r="CC79" s="14">
        <f t="shared" si="5"/>
        <v>33.96511092806864</v>
      </c>
      <c r="CE79" s="14">
        <f t="shared" si="6"/>
        <v>33.39239015234263</v>
      </c>
    </row>
    <row r="80" spans="1:83" ht="12.75">
      <c r="A80" s="5" t="s">
        <v>297</v>
      </c>
      <c r="B80" s="7">
        <v>75</v>
      </c>
      <c r="C80" s="5" t="s">
        <v>298</v>
      </c>
      <c r="D80" s="8">
        <v>35096</v>
      </c>
      <c r="E80" s="8">
        <v>35365</v>
      </c>
      <c r="F80" s="5">
        <v>-1</v>
      </c>
      <c r="G80" s="5">
        <v>-1</v>
      </c>
      <c r="H80" s="5">
        <v>0</v>
      </c>
      <c r="I80" s="5">
        <v>0</v>
      </c>
      <c r="J80" s="5">
        <v>0</v>
      </c>
      <c r="K80" s="5">
        <v>0</v>
      </c>
      <c r="L80" s="5"/>
      <c r="M80" s="5">
        <v>1</v>
      </c>
      <c r="N80" s="5" t="s">
        <v>171</v>
      </c>
      <c r="O80" s="5" t="s">
        <v>299</v>
      </c>
      <c r="P80" s="8">
        <v>18617</v>
      </c>
      <c r="Q80" s="5" t="s">
        <v>270</v>
      </c>
      <c r="R80" s="5"/>
      <c r="S80">
        <v>38</v>
      </c>
      <c r="T80">
        <v>14</v>
      </c>
      <c r="U80">
        <v>4</v>
      </c>
      <c r="V80">
        <v>21</v>
      </c>
      <c r="W80" s="14">
        <v>40.89224910001305</v>
      </c>
      <c r="X80" s="14">
        <v>52.500180289749984</v>
      </c>
      <c r="Y80" s="14">
        <v>5.3303395489442815</v>
      </c>
      <c r="Z80" s="14">
        <v>24.53732188355195</v>
      </c>
      <c r="AA80" s="14">
        <v>39.120883268849674</v>
      </c>
      <c r="AB80">
        <v>11.7</v>
      </c>
      <c r="AC80" s="14">
        <v>30.49</v>
      </c>
      <c r="AD80">
        <v>20.59</v>
      </c>
      <c r="AE80">
        <v>12.95</v>
      </c>
      <c r="AF80" s="14">
        <v>11.54</v>
      </c>
      <c r="AG80">
        <v>21.56</v>
      </c>
      <c r="AH80">
        <v>1.9</v>
      </c>
      <c r="AL80" s="14">
        <f t="shared" si="4"/>
        <v>-9.21</v>
      </c>
      <c r="AM80" s="14">
        <v>10.92</v>
      </c>
      <c r="AN80">
        <v>1.71</v>
      </c>
      <c r="AO80">
        <v>4.25</v>
      </c>
      <c r="AP80" s="14">
        <v>8.4</v>
      </c>
      <c r="AQ80">
        <v>6.1</v>
      </c>
      <c r="AR80" s="14">
        <v>9.96</v>
      </c>
      <c r="AS80">
        <v>5.76</v>
      </c>
      <c r="AT80" s="14">
        <v>4.5</v>
      </c>
      <c r="AU80">
        <v>2.53</v>
      </c>
      <c r="AV80" s="15">
        <v>5.486647164291781</v>
      </c>
      <c r="AW80" s="14">
        <v>6.72</v>
      </c>
      <c r="AX80" s="14">
        <v>7.61</v>
      </c>
      <c r="AY80" s="14">
        <v>2.97</v>
      </c>
      <c r="BO80" s="23">
        <v>49.14</v>
      </c>
      <c r="BP80" s="23">
        <v>35.48</v>
      </c>
      <c r="BQ80" s="23">
        <v>2.07</v>
      </c>
      <c r="BS80" s="23">
        <v>5.87</v>
      </c>
      <c r="BU80" s="14">
        <v>4.226736088702542</v>
      </c>
      <c r="BV80" s="14">
        <v>47.82209527695603</v>
      </c>
      <c r="BW80" s="14">
        <v>40.50405227887339</v>
      </c>
      <c r="BX80" s="14">
        <v>2.6897222216439367</v>
      </c>
      <c r="CA80" s="14">
        <f t="shared" si="7"/>
        <v>7.3722453629008475</v>
      </c>
      <c r="CC80" s="14">
        <f t="shared" si="5"/>
        <v>25.991350759624464</v>
      </c>
      <c r="CE80" s="14">
        <f t="shared" si="6"/>
        <v>52.417365092318676</v>
      </c>
    </row>
    <row r="81" spans="1:83" ht="12.75">
      <c r="A81" s="5" t="s">
        <v>300</v>
      </c>
      <c r="B81" s="7">
        <v>76</v>
      </c>
      <c r="C81" s="5" t="s">
        <v>301</v>
      </c>
      <c r="D81" s="8">
        <v>33575</v>
      </c>
      <c r="E81" s="8">
        <v>35050</v>
      </c>
      <c r="F81" s="5">
        <v>-1</v>
      </c>
      <c r="G81" s="5">
        <v>-1</v>
      </c>
      <c r="H81" s="5">
        <v>0</v>
      </c>
      <c r="I81" s="5">
        <v>1</v>
      </c>
      <c r="J81" s="5">
        <v>1</v>
      </c>
      <c r="K81" s="5">
        <v>1</v>
      </c>
      <c r="L81" s="5"/>
      <c r="M81" s="5">
        <v>1</v>
      </c>
      <c r="N81" s="5" t="s">
        <v>121</v>
      </c>
      <c r="O81" s="5" t="s">
        <v>302</v>
      </c>
      <c r="P81" s="5">
        <v>1947</v>
      </c>
      <c r="Q81" s="5" t="s">
        <v>181</v>
      </c>
      <c r="R81" s="5"/>
      <c r="S81">
        <v>25</v>
      </c>
      <c r="T81">
        <v>22</v>
      </c>
      <c r="U81">
        <v>8</v>
      </c>
      <c r="V81">
        <v>11</v>
      </c>
      <c r="W81" s="14">
        <v>60.534895515281995</v>
      </c>
      <c r="X81" s="14">
        <v>31.506618917995798</v>
      </c>
      <c r="Y81" s="14">
        <v>7.181707152985499</v>
      </c>
      <c r="Z81" s="14">
        <v>32.93263374989429</v>
      </c>
      <c r="AA81" s="14">
        <v>18.199098552155107</v>
      </c>
      <c r="AB81">
        <v>31</v>
      </c>
      <c r="AC81" s="14">
        <v>21.66</v>
      </c>
      <c r="AD81">
        <v>9.89</v>
      </c>
      <c r="AE81">
        <v>4.84</v>
      </c>
      <c r="AF81" s="14">
        <v>8.14</v>
      </c>
      <c r="AG81">
        <v>14.53</v>
      </c>
      <c r="AH81">
        <v>5.68</v>
      </c>
      <c r="AL81" s="14">
        <f t="shared" si="4"/>
        <v>-18.619999999999997</v>
      </c>
      <c r="AM81" s="14">
        <v>22.31</v>
      </c>
      <c r="AN81">
        <v>3.69</v>
      </c>
      <c r="AO81">
        <v>8.68</v>
      </c>
      <c r="AP81" s="14">
        <v>7.51</v>
      </c>
      <c r="AQ81">
        <v>3.21</v>
      </c>
      <c r="AR81" s="14">
        <v>11.01</v>
      </c>
      <c r="AS81">
        <v>6.11</v>
      </c>
      <c r="AT81" s="14">
        <v>7.34</v>
      </c>
      <c r="AU81">
        <v>11.69</v>
      </c>
      <c r="AV81" s="15">
        <v>8.315988897878404</v>
      </c>
      <c r="AW81" s="14">
        <v>6.29</v>
      </c>
      <c r="AX81" s="14">
        <v>5.72</v>
      </c>
      <c r="AY81" s="14">
        <v>4.01</v>
      </c>
      <c r="BO81" s="23">
        <v>63.78</v>
      </c>
      <c r="BP81" s="23">
        <v>20.29</v>
      </c>
      <c r="BQ81" s="23">
        <v>4.86</v>
      </c>
      <c r="BS81" s="23">
        <v>2.91</v>
      </c>
      <c r="BU81" s="14">
        <v>10.368876218639803</v>
      </c>
      <c r="BV81" s="14">
        <v>30.493386236350965</v>
      </c>
      <c r="BW81" s="14">
        <v>50.29146300600478</v>
      </c>
      <c r="BX81" s="14">
        <v>3.728253296244489</v>
      </c>
      <c r="CA81" s="14">
        <f t="shared" si="7"/>
        <v>14.896292072879936</v>
      </c>
      <c r="CC81" s="14">
        <f t="shared" si="5"/>
        <v>35.567154335334926</v>
      </c>
      <c r="CE81" s="14">
        <f t="shared" si="6"/>
        <v>34.601128745450325</v>
      </c>
    </row>
    <row r="82" spans="1:83" ht="12.75">
      <c r="A82" s="5" t="s">
        <v>303</v>
      </c>
      <c r="B82" s="7">
        <v>77</v>
      </c>
      <c r="C82" s="5" t="s">
        <v>304</v>
      </c>
      <c r="D82" s="9">
        <v>33756</v>
      </c>
      <c r="E82" s="8">
        <v>35232</v>
      </c>
      <c r="F82" s="5">
        <v>-1</v>
      </c>
      <c r="G82" s="5">
        <v>-1</v>
      </c>
      <c r="H82" s="5">
        <v>1</v>
      </c>
      <c r="I82" s="5">
        <v>0</v>
      </c>
      <c r="J82" s="5">
        <v>1</v>
      </c>
      <c r="K82" s="5">
        <v>-1</v>
      </c>
      <c r="L82" s="5" t="s">
        <v>305</v>
      </c>
      <c r="M82" s="5">
        <v>1</v>
      </c>
      <c r="N82" s="5" t="s">
        <v>121</v>
      </c>
      <c r="O82" s="5" t="s">
        <v>306</v>
      </c>
      <c r="P82" s="8">
        <v>13414</v>
      </c>
      <c r="Q82" s="5" t="s">
        <v>84</v>
      </c>
      <c r="R82" s="5"/>
      <c r="S82">
        <v>17</v>
      </c>
      <c r="T82">
        <v>23</v>
      </c>
      <c r="U82">
        <v>16</v>
      </c>
      <c r="V82">
        <v>3</v>
      </c>
      <c r="W82" s="14">
        <v>77.28663821189802</v>
      </c>
      <c r="X82" s="14">
        <v>17.93170003756302</v>
      </c>
      <c r="Y82" s="14">
        <v>4.126502201397413</v>
      </c>
      <c r="Z82" s="14">
        <v>61.16127973054524</v>
      </c>
      <c r="AA82" s="14">
        <v>14.854172532023513</v>
      </c>
      <c r="AB82">
        <v>9.62</v>
      </c>
      <c r="AC82" s="14">
        <v>12.82</v>
      </c>
      <c r="AD82">
        <v>2.53</v>
      </c>
      <c r="AE82">
        <v>1.46</v>
      </c>
      <c r="AF82" s="14">
        <v>11.03</v>
      </c>
      <c r="AG82">
        <v>14.84</v>
      </c>
      <c r="AH82">
        <v>5.07</v>
      </c>
      <c r="AL82" s="14">
        <f t="shared" si="4"/>
        <v>-23.179999999999996</v>
      </c>
      <c r="AM82" s="14">
        <v>34.73</v>
      </c>
      <c r="AN82">
        <v>11.55</v>
      </c>
      <c r="AO82">
        <v>19.05</v>
      </c>
      <c r="AP82" s="14">
        <v>1.43</v>
      </c>
      <c r="AQ82">
        <v>0.27</v>
      </c>
      <c r="AR82" s="14">
        <v>4.35</v>
      </c>
      <c r="AS82">
        <v>2.45</v>
      </c>
      <c r="AT82" s="14">
        <v>12.08</v>
      </c>
      <c r="AU82">
        <v>14.94</v>
      </c>
      <c r="AV82" s="15">
        <v>7.963503211169306</v>
      </c>
      <c r="AW82" s="14">
        <v>6.48</v>
      </c>
      <c r="AX82" s="14">
        <v>5.56</v>
      </c>
      <c r="AY82" s="14">
        <v>7.2</v>
      </c>
      <c r="BO82" s="23">
        <v>46.26</v>
      </c>
      <c r="BP82" s="23">
        <v>19.16</v>
      </c>
      <c r="BQ82" s="23">
        <v>18.56</v>
      </c>
      <c r="BS82" s="23">
        <v>1.58</v>
      </c>
      <c r="BU82" s="22">
        <v>11.6</v>
      </c>
      <c r="BV82" s="22">
        <v>20</v>
      </c>
      <c r="BW82" s="22">
        <v>61</v>
      </c>
      <c r="BX82" s="22">
        <v>4</v>
      </c>
      <c r="CA82" s="14">
        <f t="shared" si="7"/>
        <v>23.176666666666666</v>
      </c>
      <c r="CC82" s="14">
        <f t="shared" si="5"/>
        <v>42.843333333333334</v>
      </c>
      <c r="CE82" s="14">
        <f t="shared" si="6"/>
        <v>21.76</v>
      </c>
    </row>
    <row r="83" spans="1:83" ht="12.75">
      <c r="A83" s="5" t="s">
        <v>307</v>
      </c>
      <c r="B83" s="7">
        <v>78</v>
      </c>
      <c r="C83" s="5" t="s">
        <v>308</v>
      </c>
      <c r="D83" s="8">
        <v>35218</v>
      </c>
      <c r="E83" s="5"/>
      <c r="F83" s="5">
        <v>-1</v>
      </c>
      <c r="G83" s="5">
        <v>-1</v>
      </c>
      <c r="H83" s="5">
        <v>-1</v>
      </c>
      <c r="I83" s="5">
        <v>1</v>
      </c>
      <c r="J83" s="5">
        <v>1</v>
      </c>
      <c r="K83" s="5">
        <v>0</v>
      </c>
      <c r="L83" s="5" t="s">
        <v>309</v>
      </c>
      <c r="M83" s="5">
        <v>1</v>
      </c>
      <c r="N83" s="5" t="s">
        <v>121</v>
      </c>
      <c r="O83" s="5" t="s">
        <v>310</v>
      </c>
      <c r="P83" s="8">
        <v>16401</v>
      </c>
      <c r="Q83" s="5" t="s">
        <v>84</v>
      </c>
      <c r="R83" s="5"/>
      <c r="S83">
        <v>19</v>
      </c>
      <c r="T83">
        <v>27</v>
      </c>
      <c r="U83">
        <v>16</v>
      </c>
      <c r="V83">
        <v>4</v>
      </c>
      <c r="W83" s="14">
        <v>73.86129713355467</v>
      </c>
      <c r="X83" s="14">
        <v>21.09022371795598</v>
      </c>
      <c r="Y83" s="14">
        <v>4.730740644214713</v>
      </c>
      <c r="Z83" s="14">
        <v>49.60306886230809</v>
      </c>
      <c r="AA83" s="14">
        <v>14.935496236971574</v>
      </c>
      <c r="AB83">
        <v>14.01</v>
      </c>
      <c r="AC83" s="14">
        <v>18.02</v>
      </c>
      <c r="AD83">
        <v>3.42</v>
      </c>
      <c r="AE83">
        <v>2.15</v>
      </c>
      <c r="AF83" s="14">
        <v>7.69</v>
      </c>
      <c r="AG83">
        <v>13.21</v>
      </c>
      <c r="AH83">
        <v>5.13</v>
      </c>
      <c r="AL83" s="14">
        <f t="shared" si="4"/>
        <v>-14.62</v>
      </c>
      <c r="AM83" s="14">
        <v>26.99</v>
      </c>
      <c r="AN83">
        <v>12.37</v>
      </c>
      <c r="AO83">
        <v>12.78</v>
      </c>
      <c r="AP83" s="14">
        <v>0.89</v>
      </c>
      <c r="AQ83">
        <v>0.41</v>
      </c>
      <c r="AR83" s="14">
        <v>5.04</v>
      </c>
      <c r="AS83">
        <v>2.75</v>
      </c>
      <c r="AT83" s="14">
        <v>21.2</v>
      </c>
      <c r="AU83">
        <v>16.03</v>
      </c>
      <c r="AV83" s="15">
        <v>15.154513780616991</v>
      </c>
      <c r="AW83" s="14">
        <v>3.74</v>
      </c>
      <c r="AX83" s="14">
        <v>3.98</v>
      </c>
      <c r="AY83" s="14">
        <v>9.03</v>
      </c>
      <c r="BO83" s="23">
        <v>62.42</v>
      </c>
      <c r="BP83" s="23">
        <v>16.95</v>
      </c>
      <c r="BQ83" s="23">
        <v>10.58</v>
      </c>
      <c r="BS83" s="23">
        <v>1.87</v>
      </c>
      <c r="BU83" s="22">
        <v>17.5</v>
      </c>
      <c r="BV83" s="22">
        <v>25</v>
      </c>
      <c r="BW83" s="22">
        <v>51.5</v>
      </c>
      <c r="BX83" s="22">
        <v>4</v>
      </c>
      <c r="CA83" s="14">
        <f t="shared" si="7"/>
        <v>23.173333333333332</v>
      </c>
      <c r="CC83" s="14">
        <f t="shared" si="5"/>
        <v>39.800000000000004</v>
      </c>
      <c r="CE83" s="14">
        <f t="shared" si="6"/>
        <v>24.866666666666664</v>
      </c>
    </row>
    <row r="84" spans="1:79" ht="12.75">
      <c r="A84" s="5" t="s">
        <v>311</v>
      </c>
      <c r="B84" s="7">
        <v>79</v>
      </c>
      <c r="C84" s="5" t="s">
        <v>312</v>
      </c>
      <c r="D84" s="9">
        <v>33573</v>
      </c>
      <c r="E84" s="8">
        <v>35358</v>
      </c>
      <c r="F84" s="5">
        <v>-1</v>
      </c>
      <c r="G84" s="5">
        <v>-1</v>
      </c>
      <c r="H84" s="5">
        <v>0</v>
      </c>
      <c r="I84" s="5">
        <v>1</v>
      </c>
      <c r="J84" s="5">
        <v>1</v>
      </c>
      <c r="K84" s="5">
        <v>0</v>
      </c>
      <c r="L84" s="5"/>
      <c r="M84" s="5">
        <v>1</v>
      </c>
      <c r="N84" s="5" t="s">
        <v>121</v>
      </c>
      <c r="O84" s="5" t="s">
        <v>313</v>
      </c>
      <c r="P84" s="8">
        <v>18981</v>
      </c>
      <c r="Q84" s="5" t="s">
        <v>84</v>
      </c>
      <c r="R84" s="5"/>
      <c r="S84">
        <v>37</v>
      </c>
      <c r="T84">
        <v>20</v>
      </c>
      <c r="U84">
        <v>5</v>
      </c>
      <c r="V84">
        <v>12</v>
      </c>
      <c r="W84" s="14">
        <v>49.42630471153327</v>
      </c>
      <c r="X84" s="14">
        <v>43.67639915807653</v>
      </c>
      <c r="Y84" s="14">
        <v>5.756381887851476</v>
      </c>
      <c r="Z84" s="14">
        <v>30.360956518994662</v>
      </c>
      <c r="AA84" s="14">
        <v>32.844833934752195</v>
      </c>
      <c r="AB84">
        <v>15.3</v>
      </c>
      <c r="AC84" s="14">
        <v>24.96</v>
      </c>
      <c r="AD84">
        <v>11.58</v>
      </c>
      <c r="AE84">
        <v>7.99</v>
      </c>
      <c r="AF84" s="14">
        <v>12.26</v>
      </c>
      <c r="AG84">
        <v>23.42</v>
      </c>
      <c r="AH84">
        <v>1.8</v>
      </c>
      <c r="AL84" s="14">
        <f t="shared" si="4"/>
        <v>-13.690000000000001</v>
      </c>
      <c r="AM84" s="14">
        <v>15.38</v>
      </c>
      <c r="AN84">
        <v>1.69</v>
      </c>
      <c r="AO84">
        <v>5.06</v>
      </c>
      <c r="AP84" s="14">
        <v>5.01</v>
      </c>
      <c r="AQ84">
        <v>3.48</v>
      </c>
      <c r="AR84" s="14">
        <v>14.92</v>
      </c>
      <c r="AS84">
        <v>7.05</v>
      </c>
      <c r="AT84" s="14">
        <v>4.86</v>
      </c>
      <c r="AU84">
        <v>4.56</v>
      </c>
      <c r="AV84" s="15">
        <v>6.4532418755852</v>
      </c>
      <c r="AW84" s="14">
        <v>6.41</v>
      </c>
      <c r="AX84" s="14">
        <v>5.92</v>
      </c>
      <c r="AY84" s="14">
        <v>3.6</v>
      </c>
      <c r="BO84" s="23">
        <v>42.87</v>
      </c>
      <c r="BP84" s="23">
        <v>39.73</v>
      </c>
      <c r="BQ84" s="23">
        <v>5.2</v>
      </c>
      <c r="BS84" s="23">
        <v>4.11</v>
      </c>
      <c r="CA84" s="14"/>
    </row>
    <row r="85" spans="1:79" ht="12.75">
      <c r="A85" s="5" t="s">
        <v>314</v>
      </c>
      <c r="B85" s="7">
        <v>80</v>
      </c>
      <c r="C85" s="5" t="s">
        <v>315</v>
      </c>
      <c r="D85" s="8">
        <v>35484</v>
      </c>
      <c r="E85" s="5"/>
      <c r="F85" s="5">
        <v>-1</v>
      </c>
      <c r="G85" s="5">
        <v>-1</v>
      </c>
      <c r="H85" s="5">
        <v>0</v>
      </c>
      <c r="I85" s="5">
        <v>0</v>
      </c>
      <c r="J85" s="5">
        <v>0</v>
      </c>
      <c r="K85" s="5">
        <v>0</v>
      </c>
      <c r="L85" s="5"/>
      <c r="M85" s="5">
        <v>1</v>
      </c>
      <c r="N85" s="5" t="s">
        <v>171</v>
      </c>
      <c r="O85" s="5" t="s">
        <v>299</v>
      </c>
      <c r="P85" s="8">
        <v>21579</v>
      </c>
      <c r="Q85" s="5" t="s">
        <v>316</v>
      </c>
      <c r="R85" s="5"/>
      <c r="S85">
        <v>58</v>
      </c>
      <c r="T85">
        <v>8</v>
      </c>
      <c r="U85">
        <v>4</v>
      </c>
      <c r="V85">
        <v>9</v>
      </c>
      <c r="W85" s="14">
        <v>49.16382252559727</v>
      </c>
      <c r="X85" s="14">
        <v>47.232081911262796</v>
      </c>
      <c r="Y85" s="14">
        <v>2.044368600682594</v>
      </c>
      <c r="Z85" s="14">
        <v>44.732529172676024</v>
      </c>
      <c r="AA85" s="14">
        <v>35.738167038153925</v>
      </c>
      <c r="AB85">
        <v>5.34</v>
      </c>
      <c r="AC85" s="14">
        <v>14.38</v>
      </c>
      <c r="AD85">
        <v>8.94</v>
      </c>
      <c r="AE85">
        <v>5.68</v>
      </c>
      <c r="AF85" s="14">
        <v>9.75</v>
      </c>
      <c r="AG85">
        <v>18.02</v>
      </c>
      <c r="AH85">
        <v>0.78</v>
      </c>
      <c r="AL85" s="14">
        <f t="shared" si="4"/>
        <v>-8.08</v>
      </c>
      <c r="AM85" s="14">
        <v>9.5</v>
      </c>
      <c r="AN85">
        <v>1.42</v>
      </c>
      <c r="AO85">
        <v>3.76</v>
      </c>
      <c r="AP85" s="14">
        <v>21.49</v>
      </c>
      <c r="AQ85">
        <v>32.32</v>
      </c>
      <c r="AR85" s="14">
        <v>9.02</v>
      </c>
      <c r="AS85">
        <v>4.45</v>
      </c>
      <c r="AT85" s="14">
        <v>4</v>
      </c>
      <c r="AU85">
        <v>1.2</v>
      </c>
      <c r="AV85" s="15">
        <v>2.60259604038285</v>
      </c>
      <c r="AW85" s="14">
        <v>19.22</v>
      </c>
      <c r="AX85" s="14">
        <v>5.65</v>
      </c>
      <c r="AY85" s="14">
        <v>1.66</v>
      </c>
      <c r="BO85" s="23">
        <v>62.8</v>
      </c>
      <c r="BP85" s="23">
        <v>26.31</v>
      </c>
      <c r="BQ85" s="23">
        <v>1.28</v>
      </c>
      <c r="BS85" s="23">
        <v>2.8</v>
      </c>
      <c r="CA85" s="14"/>
    </row>
    <row r="86" spans="1:79" ht="12.75">
      <c r="A86" s="5" t="s">
        <v>317</v>
      </c>
      <c r="B86" s="7">
        <v>81</v>
      </c>
      <c r="C86" s="5" t="s">
        <v>318</v>
      </c>
      <c r="D86" s="8">
        <v>33586</v>
      </c>
      <c r="E86" s="8">
        <v>35386</v>
      </c>
      <c r="F86" s="5">
        <v>-1</v>
      </c>
      <c r="G86" s="5">
        <v>-1</v>
      </c>
      <c r="H86" s="5">
        <v>0</v>
      </c>
      <c r="I86" s="5">
        <v>0</v>
      </c>
      <c r="J86" s="5">
        <v>0</v>
      </c>
      <c r="K86" s="5">
        <v>0</v>
      </c>
      <c r="L86" s="5"/>
      <c r="M86" s="5">
        <v>1</v>
      </c>
      <c r="N86" s="5" t="s">
        <v>145</v>
      </c>
      <c r="O86" s="5" t="s">
        <v>319</v>
      </c>
      <c r="P86" s="5">
        <v>1952</v>
      </c>
      <c r="Q86" s="5" t="s">
        <v>320</v>
      </c>
      <c r="R86" s="5"/>
      <c r="S86">
        <v>26</v>
      </c>
      <c r="T86">
        <v>12</v>
      </c>
      <c r="U86">
        <v>5</v>
      </c>
      <c r="V86">
        <v>23</v>
      </c>
      <c r="W86" s="14">
        <v>62.77611048686475</v>
      </c>
      <c r="X86" s="14">
        <v>32.58281536689092</v>
      </c>
      <c r="Y86" s="14">
        <v>3.390843017053778</v>
      </c>
      <c r="Z86" s="14">
        <v>53.2894550601557</v>
      </c>
      <c r="AA86" s="14">
        <v>23.709837225760793</v>
      </c>
      <c r="AB86">
        <v>5.45</v>
      </c>
      <c r="AC86" s="14">
        <v>19.38</v>
      </c>
      <c r="AD86">
        <v>21.69</v>
      </c>
      <c r="AE86">
        <v>8.51</v>
      </c>
      <c r="AF86" s="14">
        <v>6.76</v>
      </c>
      <c r="AG86">
        <v>12.27</v>
      </c>
      <c r="AH86">
        <v>0.99</v>
      </c>
      <c r="AL86" s="14">
        <f t="shared" si="4"/>
        <v>-16.22</v>
      </c>
      <c r="AM86" s="14">
        <v>17.68</v>
      </c>
      <c r="AN86">
        <v>1.46</v>
      </c>
      <c r="AO86">
        <v>9.56</v>
      </c>
      <c r="AP86" s="14">
        <v>12.22</v>
      </c>
      <c r="AQ86">
        <v>7.28</v>
      </c>
      <c r="AR86" s="14">
        <v>13.52</v>
      </c>
      <c r="AS86">
        <v>7.69</v>
      </c>
      <c r="AT86" s="14">
        <v>3.16</v>
      </c>
      <c r="AU86">
        <v>1.5</v>
      </c>
      <c r="AV86" s="15">
        <v>2.995046001415428</v>
      </c>
      <c r="AW86" s="14">
        <v>11.33</v>
      </c>
      <c r="AX86" s="14">
        <v>5.24</v>
      </c>
      <c r="AY86" s="14">
        <v>2.96</v>
      </c>
      <c r="BO86" s="23">
        <v>70.12</v>
      </c>
      <c r="BP86" s="23">
        <v>17.92</v>
      </c>
      <c r="BQ86" s="23">
        <v>1.89</v>
      </c>
      <c r="BS86" s="23">
        <v>4.02</v>
      </c>
      <c r="CA86" s="14"/>
    </row>
    <row r="87" spans="1:79" ht="12.75">
      <c r="A87" s="5" t="s">
        <v>321</v>
      </c>
      <c r="B87" s="7">
        <v>82</v>
      </c>
      <c r="C87" s="5" t="s">
        <v>322</v>
      </c>
      <c r="D87" s="8">
        <v>35386</v>
      </c>
      <c r="E87" s="5" t="s">
        <v>323</v>
      </c>
      <c r="F87" s="5">
        <v>-1</v>
      </c>
      <c r="G87" s="5">
        <v>-1</v>
      </c>
      <c r="H87" s="5">
        <v>0</v>
      </c>
      <c r="I87" s="5">
        <v>0</v>
      </c>
      <c r="J87" s="5">
        <v>0</v>
      </c>
      <c r="K87" s="5">
        <v>0</v>
      </c>
      <c r="L87" s="5"/>
      <c r="M87" s="5">
        <v>1</v>
      </c>
      <c r="N87" s="5" t="s">
        <v>204</v>
      </c>
      <c r="O87" s="5" t="s">
        <v>324</v>
      </c>
      <c r="P87" s="8">
        <v>20479</v>
      </c>
      <c r="Q87" s="5" t="s">
        <v>325</v>
      </c>
      <c r="R87" s="5"/>
      <c r="S87">
        <v>16</v>
      </c>
      <c r="T87">
        <v>25</v>
      </c>
      <c r="U87">
        <v>9</v>
      </c>
      <c r="V87">
        <v>14</v>
      </c>
      <c r="W87" s="14">
        <v>69.77714939742813</v>
      </c>
      <c r="X87" s="14">
        <v>22.897731098094663</v>
      </c>
      <c r="Y87" s="14">
        <v>6.160371642092507</v>
      </c>
      <c r="Z87" s="14">
        <v>45.98646340692011</v>
      </c>
      <c r="AA87" s="14">
        <v>14.972484028085267</v>
      </c>
      <c r="AB87">
        <v>15.79</v>
      </c>
      <c r="AC87" s="14">
        <v>24.07</v>
      </c>
      <c r="AD87">
        <v>13.14</v>
      </c>
      <c r="AE87">
        <v>6.5</v>
      </c>
      <c r="AF87" s="14">
        <v>7.3</v>
      </c>
      <c r="AG87">
        <v>10</v>
      </c>
      <c r="AH87">
        <v>2.74</v>
      </c>
      <c r="AL87" s="14">
        <f t="shared" si="4"/>
        <v>-12.39</v>
      </c>
      <c r="AM87" s="14">
        <v>14.88</v>
      </c>
      <c r="AN87">
        <v>2.49</v>
      </c>
      <c r="AO87">
        <v>6.94</v>
      </c>
      <c r="AP87" s="14">
        <v>1.5</v>
      </c>
      <c r="AQ87">
        <v>0.93</v>
      </c>
      <c r="AR87" s="14">
        <v>12.51</v>
      </c>
      <c r="AS87">
        <v>8.7</v>
      </c>
      <c r="AT87" s="14">
        <v>11.92</v>
      </c>
      <c r="AU87">
        <v>9.4</v>
      </c>
      <c r="AV87" s="15">
        <v>8.925295717629199</v>
      </c>
      <c r="AW87" s="14">
        <v>9.58</v>
      </c>
      <c r="AX87" s="14">
        <v>7.81</v>
      </c>
      <c r="AY87" s="14">
        <v>3.98</v>
      </c>
      <c r="BO87" s="23">
        <v>61.12</v>
      </c>
      <c r="BP87" s="23">
        <v>20.11</v>
      </c>
      <c r="BQ87" s="23">
        <v>4.19</v>
      </c>
      <c r="BS87" s="23">
        <v>4.66</v>
      </c>
      <c r="CA87" s="14"/>
    </row>
    <row r="88" spans="1:79" ht="12.75">
      <c r="A88" s="5" t="s">
        <v>326</v>
      </c>
      <c r="B88" s="7">
        <v>83</v>
      </c>
      <c r="C88" s="5" t="s">
        <v>327</v>
      </c>
      <c r="D88" s="8">
        <v>35412</v>
      </c>
      <c r="E88" s="5"/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/>
      <c r="M88" s="5">
        <v>0</v>
      </c>
      <c r="N88" s="5" t="s">
        <v>145</v>
      </c>
      <c r="O88" s="5" t="s">
        <v>328</v>
      </c>
      <c r="P88" s="8">
        <v>21285</v>
      </c>
      <c r="Q88" s="5" t="s">
        <v>84</v>
      </c>
      <c r="R88" s="5"/>
      <c r="S88">
        <v>19</v>
      </c>
      <c r="T88">
        <v>19</v>
      </c>
      <c r="U88">
        <v>5</v>
      </c>
      <c r="V88">
        <v>17</v>
      </c>
      <c r="W88" s="14">
        <v>61.53647581186432</v>
      </c>
      <c r="X88" s="14">
        <v>28.891527698900305</v>
      </c>
      <c r="Y88" s="14">
        <v>8.389694873251072</v>
      </c>
      <c r="Z88" s="14">
        <v>42.64268517207194</v>
      </c>
      <c r="AA88" s="14">
        <v>18.368503044894492</v>
      </c>
      <c r="AB88">
        <v>11.98</v>
      </c>
      <c r="AC88" s="14">
        <v>19.15</v>
      </c>
      <c r="AD88">
        <v>16.83</v>
      </c>
      <c r="AE88">
        <v>9.93</v>
      </c>
      <c r="AF88" s="14">
        <v>6.48</v>
      </c>
      <c r="AG88">
        <v>11.42</v>
      </c>
      <c r="AH88">
        <v>2.33</v>
      </c>
      <c r="AL88" s="14">
        <f t="shared" si="4"/>
        <v>-17.41</v>
      </c>
      <c r="AM88" s="14">
        <v>19.84</v>
      </c>
      <c r="AN88">
        <v>2.43</v>
      </c>
      <c r="AO88">
        <v>7.58</v>
      </c>
      <c r="AP88" s="14">
        <v>3.19</v>
      </c>
      <c r="AQ88">
        <v>5.2</v>
      </c>
      <c r="AR88" s="14">
        <v>10.88</v>
      </c>
      <c r="AS88">
        <v>8.64</v>
      </c>
      <c r="AT88" s="14">
        <v>6.65</v>
      </c>
      <c r="AU88">
        <v>4.08</v>
      </c>
      <c r="AV88" s="15">
        <v>7.64292121040457</v>
      </c>
      <c r="AW88" s="14">
        <v>9.62</v>
      </c>
      <c r="AX88" s="14">
        <v>7.36</v>
      </c>
      <c r="AY88" s="14">
        <v>4.7</v>
      </c>
      <c r="BO88" s="23">
        <v>59.49</v>
      </c>
      <c r="BP88" s="23">
        <v>20.84</v>
      </c>
      <c r="BQ88" s="23">
        <v>5.05</v>
      </c>
      <c r="BS88" s="23">
        <v>4.5</v>
      </c>
      <c r="CA88" s="14"/>
    </row>
    <row r="89" spans="1:71" ht="12.75">
      <c r="A89" s="5" t="s">
        <v>329</v>
      </c>
      <c r="B89" s="7">
        <v>84</v>
      </c>
      <c r="C89" s="5" t="s">
        <v>330</v>
      </c>
      <c r="D89" s="8">
        <v>33590</v>
      </c>
      <c r="E89" s="8">
        <v>35421</v>
      </c>
      <c r="F89" s="5">
        <v>-1</v>
      </c>
      <c r="G89" s="5">
        <v>-1</v>
      </c>
      <c r="H89" s="5">
        <v>0</v>
      </c>
      <c r="I89" s="5">
        <v>0</v>
      </c>
      <c r="J89" s="5">
        <v>0</v>
      </c>
      <c r="K89" s="5">
        <v>0</v>
      </c>
      <c r="L89" s="5"/>
      <c r="M89" s="5">
        <v>0</v>
      </c>
      <c r="N89" s="5" t="s">
        <v>121</v>
      </c>
      <c r="O89" s="5" t="s">
        <v>331</v>
      </c>
      <c r="P89" s="8">
        <v>14020</v>
      </c>
      <c r="Q89" s="5" t="s">
        <v>84</v>
      </c>
      <c r="R89" s="5"/>
      <c r="S89">
        <v>10</v>
      </c>
      <c r="T89">
        <v>23</v>
      </c>
      <c r="U89">
        <v>8</v>
      </c>
      <c r="V89">
        <v>16</v>
      </c>
      <c r="W89" s="14">
        <v>71.61579389526743</v>
      </c>
      <c r="X89" s="14">
        <v>21.56818818258191</v>
      </c>
      <c r="Y89" s="14">
        <v>6.059927191262951</v>
      </c>
      <c r="Z89" s="14">
        <v>49.70495258166491</v>
      </c>
      <c r="AA89" s="14">
        <v>12.1390937829294</v>
      </c>
      <c r="AB89">
        <v>14.98</v>
      </c>
      <c r="AC89" s="14">
        <v>17.37</v>
      </c>
      <c r="AD89">
        <v>15.4</v>
      </c>
      <c r="AE89">
        <v>10.12</v>
      </c>
      <c r="AF89" s="14">
        <v>4.67</v>
      </c>
      <c r="AG89">
        <v>6.12</v>
      </c>
      <c r="AH89">
        <v>4.46</v>
      </c>
      <c r="AL89" s="14">
        <f t="shared" si="4"/>
        <v>-24.919999999999998</v>
      </c>
      <c r="AM89" s="14">
        <v>27.99</v>
      </c>
      <c r="AN89">
        <v>3.07</v>
      </c>
      <c r="AO89">
        <v>13.84</v>
      </c>
      <c r="AP89" s="14">
        <v>1.04</v>
      </c>
      <c r="AQ89">
        <v>0.42</v>
      </c>
      <c r="AR89" s="14">
        <v>9.64</v>
      </c>
      <c r="AS89">
        <v>8</v>
      </c>
      <c r="AT89" s="14">
        <v>7.85</v>
      </c>
      <c r="AU89">
        <v>6.14</v>
      </c>
      <c r="AV89" s="15">
        <v>6.501580611169652</v>
      </c>
      <c r="AW89" s="14">
        <v>13.46</v>
      </c>
      <c r="AX89" s="14">
        <v>6.58</v>
      </c>
      <c r="AY89" s="14">
        <v>6.09</v>
      </c>
      <c r="BO89" s="23">
        <v>64.7</v>
      </c>
      <c r="BP89" s="23">
        <v>14.85</v>
      </c>
      <c r="BQ89" s="23">
        <v>5.9</v>
      </c>
      <c r="BS89" s="23">
        <v>4.28</v>
      </c>
    </row>
    <row r="90" spans="1:71" ht="12.75">
      <c r="A90" s="5" t="s">
        <v>332</v>
      </c>
      <c r="B90" s="7">
        <v>85</v>
      </c>
      <c r="C90" s="5" t="s">
        <v>333</v>
      </c>
      <c r="D90" s="8">
        <v>35386</v>
      </c>
      <c r="E90" s="5"/>
      <c r="F90" s="5">
        <v>0</v>
      </c>
      <c r="G90" s="5">
        <v>-1</v>
      </c>
      <c r="H90" s="5">
        <v>0</v>
      </c>
      <c r="I90" s="5">
        <v>0</v>
      </c>
      <c r="J90" s="5">
        <v>1</v>
      </c>
      <c r="K90" s="5">
        <v>0</v>
      </c>
      <c r="L90" s="5"/>
      <c r="M90" s="5">
        <v>1</v>
      </c>
      <c r="N90" s="5" t="s">
        <v>334</v>
      </c>
      <c r="O90" s="5" t="s">
        <v>335</v>
      </c>
      <c r="P90" s="11">
        <v>23525</v>
      </c>
      <c r="Q90" s="5" t="s">
        <v>181</v>
      </c>
      <c r="R90" s="5"/>
      <c r="S90">
        <v>51</v>
      </c>
      <c r="T90">
        <v>14</v>
      </c>
      <c r="U90">
        <v>4</v>
      </c>
      <c r="V90">
        <v>8</v>
      </c>
      <c r="W90" s="14">
        <v>48.66977555607743</v>
      </c>
      <c r="X90" s="14">
        <v>46.995672157546885</v>
      </c>
      <c r="Y90" s="14">
        <v>2.700707887408998</v>
      </c>
      <c r="Z90" s="14">
        <v>36.99428823240284</v>
      </c>
      <c r="AA90" s="14">
        <v>40.00610159149845</v>
      </c>
      <c r="AB90">
        <v>8.54</v>
      </c>
      <c r="AC90" s="14">
        <v>14.35</v>
      </c>
      <c r="AD90">
        <v>7.18</v>
      </c>
      <c r="AE90">
        <v>4.56</v>
      </c>
      <c r="AF90" s="14">
        <v>11.86</v>
      </c>
      <c r="AG90">
        <v>22.8</v>
      </c>
      <c r="AH90">
        <v>0.97</v>
      </c>
      <c r="AL90" s="14">
        <f t="shared" si="4"/>
        <v>-9.04</v>
      </c>
      <c r="AM90" s="14">
        <v>10.02</v>
      </c>
      <c r="AN90">
        <v>0.98</v>
      </c>
      <c r="AO90">
        <v>9.28</v>
      </c>
      <c r="AP90" s="14">
        <v>25.28</v>
      </c>
      <c r="AQ90">
        <v>19.08</v>
      </c>
      <c r="AR90" s="14">
        <v>12.34</v>
      </c>
      <c r="AS90">
        <v>8.78</v>
      </c>
      <c r="AT90" s="14">
        <v>2.14</v>
      </c>
      <c r="AU90">
        <v>2.05</v>
      </c>
      <c r="AV90" s="15">
        <v>3.957560041355231</v>
      </c>
      <c r="AW90" s="14">
        <v>13.25</v>
      </c>
      <c r="AX90" s="14">
        <v>3.58</v>
      </c>
      <c r="AY90" s="14">
        <v>3.17</v>
      </c>
      <c r="BO90" s="23">
        <v>56.8</v>
      </c>
      <c r="BP90" s="23">
        <v>31.3</v>
      </c>
      <c r="BQ90" s="23">
        <v>1.27</v>
      </c>
      <c r="BS90" s="23">
        <v>2.54</v>
      </c>
    </row>
    <row r="91" spans="1:71" ht="12.75">
      <c r="A91" s="5" t="s">
        <v>336</v>
      </c>
      <c r="B91" s="7">
        <v>86</v>
      </c>
      <c r="C91" s="5" t="s">
        <v>337</v>
      </c>
      <c r="D91" s="9">
        <v>33573</v>
      </c>
      <c r="E91" s="8">
        <v>35365</v>
      </c>
      <c r="F91" s="5">
        <v>-1</v>
      </c>
      <c r="G91" s="5">
        <v>-1</v>
      </c>
      <c r="H91" s="5">
        <v>0</v>
      </c>
      <c r="I91" s="5">
        <v>0</v>
      </c>
      <c r="J91" s="5">
        <v>0</v>
      </c>
      <c r="K91" s="5">
        <v>0</v>
      </c>
      <c r="L91" s="5"/>
      <c r="M91" s="5">
        <v>1</v>
      </c>
      <c r="N91" s="5" t="s">
        <v>121</v>
      </c>
      <c r="O91" s="5" t="s">
        <v>137</v>
      </c>
      <c r="P91" s="8">
        <v>18414</v>
      </c>
      <c r="Q91" s="5" t="s">
        <v>181</v>
      </c>
      <c r="R91" s="5"/>
      <c r="S91">
        <v>13</v>
      </c>
      <c r="T91">
        <v>27</v>
      </c>
      <c r="U91">
        <v>8</v>
      </c>
      <c r="V91">
        <v>16</v>
      </c>
      <c r="W91" s="14">
        <v>74.24421543611051</v>
      </c>
      <c r="X91" s="14">
        <v>20.200508723418395</v>
      </c>
      <c r="Y91" s="14">
        <v>4.573073104320525</v>
      </c>
      <c r="Z91" s="14">
        <v>52.53472370117676</v>
      </c>
      <c r="AA91" s="14">
        <v>12.824826817113449</v>
      </c>
      <c r="AB91">
        <v>15.14</v>
      </c>
      <c r="AC91" s="14">
        <v>21.25</v>
      </c>
      <c r="AD91">
        <v>15.28</v>
      </c>
      <c r="AE91">
        <v>7.59</v>
      </c>
      <c r="AF91" s="14">
        <v>4.63</v>
      </c>
      <c r="AG91">
        <v>7.96</v>
      </c>
      <c r="AH91">
        <v>3.51</v>
      </c>
      <c r="AL91" s="14">
        <f t="shared" si="4"/>
        <v>-20.82</v>
      </c>
      <c r="AM91" s="14">
        <v>23.66</v>
      </c>
      <c r="AN91">
        <v>2.84</v>
      </c>
      <c r="AO91">
        <v>14.08</v>
      </c>
      <c r="AP91" s="14">
        <v>1.04</v>
      </c>
      <c r="AQ91">
        <v>0.41</v>
      </c>
      <c r="AR91" s="14">
        <v>12.2</v>
      </c>
      <c r="AS91">
        <v>8.78</v>
      </c>
      <c r="AT91" s="14">
        <v>8.24</v>
      </c>
      <c r="AU91">
        <v>5.68</v>
      </c>
      <c r="AV91" s="15">
        <v>6.60941015206019</v>
      </c>
      <c r="AW91" s="14">
        <v>9.52</v>
      </c>
      <c r="AX91" s="14">
        <v>6.37</v>
      </c>
      <c r="AY91" s="14">
        <v>8.37</v>
      </c>
      <c r="BO91" s="23">
        <v>60.13</v>
      </c>
      <c r="BP91" s="23">
        <v>22.13</v>
      </c>
      <c r="BQ91" s="23">
        <v>6.91</v>
      </c>
      <c r="BS91" s="23">
        <v>3.51</v>
      </c>
    </row>
    <row r="92" spans="1:71" ht="12.75">
      <c r="A92" s="5" t="s">
        <v>338</v>
      </c>
      <c r="B92" s="7">
        <v>87</v>
      </c>
      <c r="C92" s="5" t="s">
        <v>339</v>
      </c>
      <c r="D92" s="8">
        <v>33553</v>
      </c>
      <c r="E92" s="8">
        <v>35421</v>
      </c>
      <c r="F92" s="5">
        <v>-1</v>
      </c>
      <c r="G92" s="5">
        <v>-1</v>
      </c>
      <c r="H92" s="5">
        <v>0</v>
      </c>
      <c r="I92" s="5">
        <v>0</v>
      </c>
      <c r="J92" s="5">
        <v>0</v>
      </c>
      <c r="K92" s="5">
        <v>0</v>
      </c>
      <c r="L92" s="5"/>
      <c r="M92" s="5">
        <v>1</v>
      </c>
      <c r="N92" s="5" t="s">
        <v>121</v>
      </c>
      <c r="O92" s="5"/>
      <c r="P92" s="8">
        <v>18683</v>
      </c>
      <c r="Q92" s="5" t="s">
        <v>84</v>
      </c>
      <c r="R92" s="5"/>
      <c r="S92">
        <v>16</v>
      </c>
      <c r="T92">
        <v>22</v>
      </c>
      <c r="U92">
        <v>7</v>
      </c>
      <c r="V92">
        <v>14</v>
      </c>
      <c r="W92" s="14">
        <v>74.2852191994455</v>
      </c>
      <c r="X92" s="14">
        <v>19.13508428843726</v>
      </c>
      <c r="Y92" s="14">
        <v>6.027675322424932</v>
      </c>
      <c r="Z92" s="14">
        <v>48.48787744949906</v>
      </c>
      <c r="AA92" s="14">
        <v>13.501011181106023</v>
      </c>
      <c r="AB92">
        <v>17.06</v>
      </c>
      <c r="AC92" s="14">
        <v>23.32</v>
      </c>
      <c r="AD92">
        <v>13.32</v>
      </c>
      <c r="AE92">
        <v>7.56</v>
      </c>
      <c r="AF92" s="14">
        <v>6.6</v>
      </c>
      <c r="AG92">
        <v>11.03</v>
      </c>
      <c r="AH92">
        <v>3.58</v>
      </c>
      <c r="AL92" s="14">
        <f t="shared" si="4"/>
        <v>-12.58</v>
      </c>
      <c r="AM92" s="14">
        <v>14.4</v>
      </c>
      <c r="AN92">
        <v>1.82</v>
      </c>
      <c r="AO92">
        <v>17.4</v>
      </c>
      <c r="AP92" s="14">
        <v>0.97</v>
      </c>
      <c r="AQ92">
        <v>0.67</v>
      </c>
      <c r="AR92" s="14">
        <v>11.42</v>
      </c>
      <c r="AS92">
        <v>7.6</v>
      </c>
      <c r="AT92" s="14">
        <v>12.25</v>
      </c>
      <c r="AU92">
        <v>6.51</v>
      </c>
      <c r="AV92" s="15">
        <v>6.371603245077756</v>
      </c>
      <c r="AW92" s="14">
        <v>9.49</v>
      </c>
      <c r="AX92" s="14">
        <v>8.7</v>
      </c>
      <c r="AY92" s="14">
        <v>6.72</v>
      </c>
      <c r="BO92" s="23">
        <v>67.24</v>
      </c>
      <c r="BP92" s="23">
        <v>15.33</v>
      </c>
      <c r="BQ92" s="23">
        <v>4.6</v>
      </c>
      <c r="BS92" s="23">
        <v>3.86</v>
      </c>
    </row>
    <row r="93" spans="1:71" ht="12.75">
      <c r="A93" s="5" t="s">
        <v>340</v>
      </c>
      <c r="B93" s="7">
        <v>88</v>
      </c>
      <c r="C93" s="5" t="s">
        <v>341</v>
      </c>
      <c r="D93" s="8">
        <v>35505</v>
      </c>
      <c r="E93" s="5"/>
      <c r="F93" s="5">
        <v>-1</v>
      </c>
      <c r="G93" s="5">
        <v>-1</v>
      </c>
      <c r="H93" s="5">
        <v>0</v>
      </c>
      <c r="I93" s="5">
        <v>0</v>
      </c>
      <c r="J93" s="5">
        <v>0</v>
      </c>
      <c r="K93" s="5">
        <v>0</v>
      </c>
      <c r="L93" s="5"/>
      <c r="M93" s="5">
        <v>1</v>
      </c>
      <c r="N93" s="5" t="s">
        <v>121</v>
      </c>
      <c r="O93" s="5" t="s">
        <v>269</v>
      </c>
      <c r="P93" s="8">
        <v>20705</v>
      </c>
      <c r="Q93" s="5" t="s">
        <v>84</v>
      </c>
      <c r="R93" s="5"/>
      <c r="S93">
        <v>19</v>
      </c>
      <c r="T93">
        <v>23</v>
      </c>
      <c r="U93">
        <v>6</v>
      </c>
      <c r="V93">
        <v>14</v>
      </c>
      <c r="W93" s="14">
        <v>65.75632871929167</v>
      </c>
      <c r="X93" s="14">
        <v>28.332709814191297</v>
      </c>
      <c r="Y93" s="14">
        <v>5.100386581868063</v>
      </c>
      <c r="Z93" s="14">
        <v>43.42384887839433</v>
      </c>
      <c r="AA93" s="14">
        <v>20</v>
      </c>
      <c r="AB93">
        <v>16.41</v>
      </c>
      <c r="AC93" s="14">
        <v>20.94</v>
      </c>
      <c r="AD93">
        <v>13.02</v>
      </c>
      <c r="AE93">
        <v>7.05</v>
      </c>
      <c r="AF93" s="14">
        <v>7.45</v>
      </c>
      <c r="AG93">
        <v>13.73</v>
      </c>
      <c r="AH93">
        <v>8.52</v>
      </c>
      <c r="AL93" s="14">
        <f t="shared" si="4"/>
        <v>-13.19</v>
      </c>
      <c r="AM93" s="14">
        <v>15.36</v>
      </c>
      <c r="AN93">
        <v>2.17</v>
      </c>
      <c r="AO93">
        <v>6.66</v>
      </c>
      <c r="AP93" s="14">
        <v>3.58</v>
      </c>
      <c r="AQ93">
        <v>1.07</v>
      </c>
      <c r="AR93" s="14">
        <v>17.39</v>
      </c>
      <c r="AS93">
        <v>10.58</v>
      </c>
      <c r="AT93" s="14">
        <v>7.94</v>
      </c>
      <c r="AU93">
        <v>4.97</v>
      </c>
      <c r="AV93" s="15">
        <v>6.292798110979929</v>
      </c>
      <c r="AW93" s="14">
        <v>10.48</v>
      </c>
      <c r="AX93" s="14">
        <v>7.32</v>
      </c>
      <c r="AY93" s="14">
        <v>4.29</v>
      </c>
      <c r="BO93" s="23">
        <v>62.01</v>
      </c>
      <c r="BP93" s="23">
        <v>21.3</v>
      </c>
      <c r="BQ93" s="23">
        <v>3.13</v>
      </c>
      <c r="BS93" s="23">
        <v>3.67</v>
      </c>
    </row>
    <row r="94" spans="1:71" ht="12.75">
      <c r="A94" s="5" t="s">
        <v>342</v>
      </c>
      <c r="B94" s="7">
        <v>89</v>
      </c>
      <c r="C94" s="5" t="s">
        <v>343</v>
      </c>
      <c r="D94" s="8">
        <v>34377</v>
      </c>
      <c r="E94" s="8">
        <v>35351</v>
      </c>
      <c r="F94" s="5">
        <v>-1</v>
      </c>
      <c r="G94" s="5">
        <v>-1</v>
      </c>
      <c r="H94" s="5">
        <v>0</v>
      </c>
      <c r="I94" s="5">
        <v>0</v>
      </c>
      <c r="J94" s="5">
        <v>0</v>
      </c>
      <c r="K94" s="5">
        <v>0</v>
      </c>
      <c r="L94" s="5"/>
      <c r="M94" s="5">
        <v>1</v>
      </c>
      <c r="N94" s="5" t="s">
        <v>121</v>
      </c>
      <c r="O94" s="5" t="s">
        <v>344</v>
      </c>
      <c r="P94" s="8">
        <v>19169</v>
      </c>
      <c r="Q94" s="5" t="s">
        <v>181</v>
      </c>
      <c r="R94" s="5"/>
      <c r="S94">
        <v>9</v>
      </c>
      <c r="T94">
        <v>25</v>
      </c>
      <c r="U94">
        <v>8</v>
      </c>
      <c r="V94">
        <v>16</v>
      </c>
      <c r="W94" s="14">
        <v>79.27634141726675</v>
      </c>
      <c r="X94" s="14">
        <v>15.176574029761044</v>
      </c>
      <c r="Y94" s="14">
        <v>4.73015837683224</v>
      </c>
      <c r="Z94" s="14">
        <v>55.26400693933896</v>
      </c>
      <c r="AA94" s="14">
        <v>9.181930215214711</v>
      </c>
      <c r="AB94">
        <v>15.76</v>
      </c>
      <c r="AC94" s="14">
        <v>19.57</v>
      </c>
      <c r="AD94">
        <v>14.95</v>
      </c>
      <c r="AE94">
        <v>7.57</v>
      </c>
      <c r="AF94" s="14">
        <v>3.99</v>
      </c>
      <c r="AG94">
        <v>5.63</v>
      </c>
      <c r="AH94">
        <v>3.67</v>
      </c>
      <c r="AL94" s="14">
        <f t="shared" si="4"/>
        <v>-16.53</v>
      </c>
      <c r="AM94" s="14">
        <v>19.37</v>
      </c>
      <c r="AN94">
        <v>2.84</v>
      </c>
      <c r="AO94">
        <v>23.05</v>
      </c>
      <c r="AP94" s="14">
        <v>1.14</v>
      </c>
      <c r="AQ94">
        <v>0.33</v>
      </c>
      <c r="AR94" s="14">
        <v>19.12</v>
      </c>
      <c r="AS94">
        <v>6.62</v>
      </c>
      <c r="AT94" s="14">
        <v>9.11</v>
      </c>
      <c r="AU94">
        <v>6.23</v>
      </c>
      <c r="AV94" s="15">
        <v>6.253867676537947</v>
      </c>
      <c r="AW94" s="14">
        <v>7.83</v>
      </c>
      <c r="AX94" s="14">
        <v>6.69</v>
      </c>
      <c r="AY94" s="14">
        <v>7.34</v>
      </c>
      <c r="BO94" s="23">
        <v>59.01</v>
      </c>
      <c r="BP94" s="23">
        <v>20.57</v>
      </c>
      <c r="BQ94" s="23">
        <v>8.68</v>
      </c>
      <c r="BS94" s="23">
        <v>3.61</v>
      </c>
    </row>
    <row r="95" spans="1:72" ht="12.75">
      <c r="A95" s="5" t="s">
        <v>345</v>
      </c>
      <c r="B95" s="7">
        <v>100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>
        <v>33</v>
      </c>
      <c r="T95">
        <v>16</v>
      </c>
      <c r="U95">
        <v>7</v>
      </c>
      <c r="V95">
        <v>12</v>
      </c>
      <c r="W95">
        <v>54</v>
      </c>
      <c r="X95">
        <v>40</v>
      </c>
      <c r="Z95" s="14">
        <v>35.277820212245366</v>
      </c>
      <c r="AA95" s="14">
        <v>32.03148884891648</v>
      </c>
      <c r="AB95">
        <v>14.52</v>
      </c>
      <c r="AC95" s="14">
        <v>22.92</v>
      </c>
      <c r="AD95">
        <v>11.18</v>
      </c>
      <c r="AE95">
        <v>5.7</v>
      </c>
      <c r="AF95" s="14">
        <v>12.4</v>
      </c>
      <c r="AG95">
        <v>22.3</v>
      </c>
      <c r="AH95">
        <v>4.31</v>
      </c>
      <c r="AL95" s="14">
        <f t="shared" si="4"/>
        <v>-11.65</v>
      </c>
      <c r="AM95" s="14">
        <v>15.51</v>
      </c>
      <c r="AN95">
        <v>3.86</v>
      </c>
      <c r="AO95">
        <v>10.13</v>
      </c>
      <c r="AP95" s="14">
        <v>7.99</v>
      </c>
      <c r="AQ95">
        <v>3.78</v>
      </c>
      <c r="AR95" s="14">
        <v>8.13</v>
      </c>
      <c r="AS95">
        <v>4.61</v>
      </c>
      <c r="AT95" s="14">
        <v>7.86</v>
      </c>
      <c r="AU95">
        <v>6.89</v>
      </c>
      <c r="AV95" s="15">
        <v>7.343513821842099</v>
      </c>
      <c r="AW95" s="14">
        <v>6.73</v>
      </c>
      <c r="AX95" s="14">
        <v>5.52</v>
      </c>
      <c r="AY95" s="14">
        <v>4.08</v>
      </c>
      <c r="BB95">
        <v>24.29</v>
      </c>
      <c r="BD95">
        <v>5.98</v>
      </c>
      <c r="BF95">
        <v>23.32</v>
      </c>
      <c r="BH95">
        <v>13.33</v>
      </c>
      <c r="BJ95">
        <v>5.93</v>
      </c>
      <c r="BL95">
        <v>8.52</v>
      </c>
      <c r="BO95">
        <v>52.94</v>
      </c>
      <c r="BP95" s="24">
        <v>29.21</v>
      </c>
      <c r="BQ95" s="24">
        <v>5.8</v>
      </c>
      <c r="BR95">
        <v>2.95</v>
      </c>
      <c r="BS95" s="24">
        <v>2.72</v>
      </c>
      <c r="BT95" s="25">
        <v>1.47</v>
      </c>
    </row>
    <row r="96" spans="3:15" ht="12.75">
      <c r="C96">
        <v>79</v>
      </c>
      <c r="D96">
        <v>72</v>
      </c>
      <c r="F96" t="s">
        <v>346</v>
      </c>
      <c r="G96" t="s">
        <v>347</v>
      </c>
      <c r="H96" t="s">
        <v>348</v>
      </c>
      <c r="N96" t="s">
        <v>349</v>
      </c>
      <c r="O96" t="s">
        <v>350</v>
      </c>
    </row>
    <row r="97" spans="6:14" ht="12.75">
      <c r="F97" t="s">
        <v>351</v>
      </c>
      <c r="N97" t="s">
        <v>352</v>
      </c>
    </row>
    <row r="98" ht="12.75">
      <c r="N98" t="s">
        <v>353</v>
      </c>
    </row>
    <row r="99" ht="12.75">
      <c r="N99" t="s">
        <v>354</v>
      </c>
    </row>
    <row r="101" spans="19:22" ht="12.75">
      <c r="S101" t="s">
        <v>355</v>
      </c>
      <c r="T101" t="s">
        <v>356</v>
      </c>
      <c r="U101" t="s">
        <v>357</v>
      </c>
      <c r="V101" t="s">
        <v>358</v>
      </c>
    </row>
    <row r="102" spans="14:15" ht="12.75">
      <c r="N102" t="s">
        <v>359</v>
      </c>
      <c r="O102">
        <v>12</v>
      </c>
    </row>
    <row r="103" spans="4:15" ht="12.75">
      <c r="D103" t="s">
        <v>360</v>
      </c>
      <c r="N103" t="s">
        <v>361</v>
      </c>
      <c r="O103">
        <v>1</v>
      </c>
    </row>
    <row r="104" spans="4:15" ht="12.75">
      <c r="D104" t="s">
        <v>362</v>
      </c>
      <c r="N104" t="s">
        <v>363</v>
      </c>
      <c r="O104">
        <v>30</v>
      </c>
    </row>
    <row r="105" spans="4:15" ht="12.75">
      <c r="D105" t="s">
        <v>364</v>
      </c>
      <c r="N105" t="s">
        <v>365</v>
      </c>
      <c r="O105">
        <v>4</v>
      </c>
    </row>
    <row r="106" spans="14:15" ht="12.75">
      <c r="N106" t="s">
        <v>204</v>
      </c>
      <c r="O106">
        <v>3</v>
      </c>
    </row>
    <row r="107" spans="14:15" ht="12.75">
      <c r="N107" t="s">
        <v>366</v>
      </c>
      <c r="O107">
        <v>9</v>
      </c>
    </row>
    <row r="108" spans="14:15" ht="12.75">
      <c r="N108" t="s">
        <v>171</v>
      </c>
      <c r="O108">
        <v>6</v>
      </c>
    </row>
    <row r="109" spans="14:15" ht="12.75">
      <c r="N109" t="s">
        <v>367</v>
      </c>
      <c r="O109">
        <v>2</v>
      </c>
    </row>
    <row r="111" spans="14:15" ht="12.75">
      <c r="N111" t="s">
        <v>368</v>
      </c>
      <c r="O111">
        <v>2</v>
      </c>
    </row>
    <row r="112" spans="14:15" ht="12.75">
      <c r="N112" t="s">
        <v>369</v>
      </c>
      <c r="O112">
        <v>5</v>
      </c>
    </row>
    <row r="113" spans="14:15" ht="12.75">
      <c r="N113" t="s">
        <v>370</v>
      </c>
      <c r="O113">
        <v>7</v>
      </c>
    </row>
    <row r="114" spans="14:15" ht="12.75">
      <c r="N114" t="s">
        <v>371</v>
      </c>
      <c r="O114">
        <v>17</v>
      </c>
    </row>
    <row r="115" spans="14:15" ht="12.75">
      <c r="N115" t="s">
        <v>372</v>
      </c>
      <c r="O115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92"/>
  <sheetViews>
    <sheetView tabSelected="1" zoomScalePageLayoutView="0" workbookViewId="0" topLeftCell="A1">
      <selection activeCell="M82" sqref="M82"/>
    </sheetView>
  </sheetViews>
  <sheetFormatPr defaultColWidth="9.00390625" defaultRowHeight="12.75"/>
  <cols>
    <col min="2" max="2" width="24.75390625" style="0" customWidth="1"/>
  </cols>
  <sheetData>
    <row r="3" spans="2:11" ht="102">
      <c r="B3" s="26" t="s">
        <v>380</v>
      </c>
      <c r="C3" s="26" t="s">
        <v>412</v>
      </c>
      <c r="D3" s="26" t="s">
        <v>413</v>
      </c>
      <c r="E3" s="26" t="s">
        <v>414</v>
      </c>
      <c r="F3" s="26" t="s">
        <v>419</v>
      </c>
      <c r="G3" s="26" t="s">
        <v>415</v>
      </c>
      <c r="H3" s="26" t="s">
        <v>416</v>
      </c>
      <c r="I3" s="26" t="s">
        <v>417</v>
      </c>
      <c r="J3" s="26" t="s">
        <v>418</v>
      </c>
      <c r="K3" s="26" t="s">
        <v>420</v>
      </c>
    </row>
    <row r="4" spans="2:11" ht="12.75">
      <c r="B4" t="s">
        <v>381</v>
      </c>
      <c r="C4">
        <v>1</v>
      </c>
      <c r="D4">
        <v>83.23</v>
      </c>
      <c r="E4">
        <v>63.72</v>
      </c>
      <c r="F4">
        <v>52.06128497951356</v>
      </c>
      <c r="G4" s="27">
        <v>38.9</v>
      </c>
      <c r="H4">
        <v>41.649957032368945</v>
      </c>
      <c r="I4">
        <v>38.882406908793556</v>
      </c>
      <c r="J4">
        <v>60.29871448740495</v>
      </c>
      <c r="K4">
        <v>35.028014683558276</v>
      </c>
    </row>
    <row r="5" spans="2:11" ht="12.75">
      <c r="B5" t="s">
        <v>382</v>
      </c>
      <c r="C5">
        <v>2</v>
      </c>
      <c r="D5">
        <v>85.94</v>
      </c>
      <c r="E5">
        <v>54.44</v>
      </c>
      <c r="F5">
        <v>48.3587814933901</v>
      </c>
      <c r="G5" s="28">
        <v>42.01</v>
      </c>
      <c r="H5">
        <v>36.89366963249835</v>
      </c>
      <c r="I5">
        <v>37.898590933417886</v>
      </c>
      <c r="J5">
        <v>55.14975537514645</v>
      </c>
      <c r="K5">
        <v>52.16409152354788</v>
      </c>
    </row>
    <row r="6" spans="2:11" ht="12.75">
      <c r="B6" t="s">
        <v>383</v>
      </c>
      <c r="C6">
        <v>3</v>
      </c>
      <c r="D6">
        <v>83.51</v>
      </c>
      <c r="E6">
        <v>58.93</v>
      </c>
      <c r="F6">
        <v>35.242537852867756</v>
      </c>
      <c r="G6" s="28">
        <v>57.96</v>
      </c>
      <c r="H6">
        <v>47.57866785544691</v>
      </c>
      <c r="I6">
        <v>44.69048055199365</v>
      </c>
      <c r="J6">
        <v>62.89635888395842</v>
      </c>
      <c r="K6">
        <v>45.96269296740994</v>
      </c>
    </row>
    <row r="7" spans="2:11" ht="12.75">
      <c r="B7" t="s">
        <v>384</v>
      </c>
      <c r="C7">
        <v>4</v>
      </c>
      <c r="D7">
        <v>89.08</v>
      </c>
      <c r="E7">
        <v>52.39</v>
      </c>
      <c r="F7">
        <v>23.129636742202187</v>
      </c>
      <c r="G7" s="28">
        <v>55.97</v>
      </c>
      <c r="H7">
        <v>44.85753502461189</v>
      </c>
      <c r="I7">
        <v>43.11701316040435</v>
      </c>
      <c r="J7">
        <v>60.95423332819412</v>
      </c>
      <c r="K7">
        <v>43.691736709966165</v>
      </c>
    </row>
    <row r="8" spans="2:11" ht="12.75">
      <c r="B8" t="s">
        <v>385</v>
      </c>
      <c r="C8">
        <v>5</v>
      </c>
      <c r="D8">
        <v>82.57</v>
      </c>
      <c r="E8">
        <v>70.56</v>
      </c>
      <c r="F8">
        <v>66.6167007080441</v>
      </c>
      <c r="G8" s="28">
        <v>20.86</v>
      </c>
      <c r="H8">
        <v>14.314441352269888</v>
      </c>
      <c r="I8">
        <v>23.7790227115265</v>
      </c>
      <c r="J8">
        <v>32.05050140099194</v>
      </c>
      <c r="K8">
        <v>54.015883246680964</v>
      </c>
    </row>
    <row r="9" spans="2:11" ht="12.75">
      <c r="B9" t="s">
        <v>386</v>
      </c>
      <c r="C9">
        <v>6</v>
      </c>
      <c r="D9">
        <v>75.91</v>
      </c>
      <c r="E9" t="s">
        <v>137</v>
      </c>
      <c r="F9">
        <v>77.52327328680587</v>
      </c>
      <c r="G9" s="28">
        <v>56.9</v>
      </c>
      <c r="H9">
        <v>2.799581128543495</v>
      </c>
      <c r="I9">
        <v>5.4945259205561445</v>
      </c>
      <c r="J9">
        <v>6.548055929762624</v>
      </c>
      <c r="K9">
        <v>80.91241109758441</v>
      </c>
    </row>
    <row r="10" spans="2:11" ht="12.75">
      <c r="B10" t="s">
        <v>387</v>
      </c>
      <c r="C10">
        <v>7</v>
      </c>
      <c r="D10">
        <v>77.93</v>
      </c>
      <c r="E10">
        <v>64.63</v>
      </c>
      <c r="F10">
        <v>64.66557858300837</v>
      </c>
      <c r="G10" s="28">
        <v>63.26</v>
      </c>
      <c r="H10">
        <v>33.70801842415425</v>
      </c>
      <c r="I10">
        <v>35.400956782615744</v>
      </c>
      <c r="J10">
        <v>54.949080492937426</v>
      </c>
      <c r="K10">
        <v>64.41726783123671</v>
      </c>
    </row>
    <row r="11" spans="2:11" ht="12.75">
      <c r="B11" t="s">
        <v>388</v>
      </c>
      <c r="C11">
        <v>8</v>
      </c>
      <c r="D11">
        <v>87.78</v>
      </c>
      <c r="E11">
        <v>60.34</v>
      </c>
      <c r="F11">
        <v>32.10248099702898</v>
      </c>
      <c r="G11" s="28">
        <v>51.52</v>
      </c>
      <c r="H11">
        <v>65.39320723660039</v>
      </c>
      <c r="I11">
        <v>55.408006301599926</v>
      </c>
      <c r="J11">
        <v>72.35741164317864</v>
      </c>
      <c r="K11">
        <v>71.00378631986172</v>
      </c>
    </row>
    <row r="12" spans="2:11" ht="12.75">
      <c r="B12" t="s">
        <v>389</v>
      </c>
      <c r="C12">
        <v>9</v>
      </c>
      <c r="D12">
        <v>82.59</v>
      </c>
      <c r="E12">
        <v>72.69</v>
      </c>
      <c r="F12">
        <v>62.74729034034493</v>
      </c>
      <c r="G12" s="28">
        <v>28</v>
      </c>
      <c r="H12">
        <v>25.019976567363926</v>
      </c>
      <c r="I12">
        <v>28.874817388557666</v>
      </c>
      <c r="J12">
        <v>44.48658540184764</v>
      </c>
      <c r="K12">
        <v>50.71206772267711</v>
      </c>
    </row>
    <row r="13" spans="2:11" ht="12.75">
      <c r="B13" t="s">
        <v>390</v>
      </c>
      <c r="C13">
        <v>10</v>
      </c>
      <c r="D13">
        <v>76.02</v>
      </c>
      <c r="E13">
        <v>64.13</v>
      </c>
      <c r="F13">
        <v>54.251954864891616</v>
      </c>
      <c r="G13" s="28">
        <v>70.88</v>
      </c>
      <c r="H13">
        <v>58.17278254802284</v>
      </c>
      <c r="I13">
        <v>50.019040255716405</v>
      </c>
      <c r="J13">
        <v>70.58991727833424</v>
      </c>
      <c r="K13">
        <v>66.75054605749149</v>
      </c>
    </row>
    <row r="14" spans="2:11" ht="12.75">
      <c r="B14" t="s">
        <v>391</v>
      </c>
      <c r="C14">
        <v>11</v>
      </c>
      <c r="D14">
        <v>75.98</v>
      </c>
      <c r="E14">
        <v>65.85</v>
      </c>
      <c r="F14">
        <v>48.54292733973338</v>
      </c>
      <c r="G14" s="28">
        <v>63.77</v>
      </c>
      <c r="H14">
        <v>61.61869074589046</v>
      </c>
      <c r="I14">
        <v>53.523014915968666</v>
      </c>
      <c r="J14">
        <v>72.8901155338423</v>
      </c>
      <c r="K14">
        <v>65.02464924660005</v>
      </c>
    </row>
    <row r="15" spans="2:11" ht="12.75">
      <c r="B15" t="s">
        <v>392</v>
      </c>
      <c r="C15">
        <v>12</v>
      </c>
      <c r="D15">
        <v>79.63</v>
      </c>
      <c r="E15">
        <v>55.21</v>
      </c>
      <c r="F15">
        <v>52.68937363303912</v>
      </c>
      <c r="G15" s="28">
        <v>52.43</v>
      </c>
      <c r="H15">
        <v>43.613218316066295</v>
      </c>
      <c r="I15">
        <v>44.9281700941501</v>
      </c>
      <c r="J15">
        <v>63.530615854312664</v>
      </c>
      <c r="K15">
        <v>41.27891578674215</v>
      </c>
    </row>
    <row r="16" spans="2:11" ht="12.75">
      <c r="B16" t="s">
        <v>393</v>
      </c>
      <c r="C16">
        <v>13</v>
      </c>
      <c r="D16">
        <v>80.3</v>
      </c>
      <c r="E16">
        <v>68.67</v>
      </c>
      <c r="F16">
        <v>62.921106331199425</v>
      </c>
      <c r="G16" s="28">
        <v>37.14</v>
      </c>
      <c r="H16">
        <v>35.89427614988344</v>
      </c>
      <c r="I16">
        <v>38.1520692151783</v>
      </c>
      <c r="J16">
        <v>52.78021746666015</v>
      </c>
      <c r="K16">
        <v>47.28908016342073</v>
      </c>
    </row>
    <row r="17" spans="2:11" ht="12.75">
      <c r="B17" t="s">
        <v>394</v>
      </c>
      <c r="C17">
        <v>14</v>
      </c>
      <c r="D17">
        <v>76.7</v>
      </c>
      <c r="E17">
        <v>59.81</v>
      </c>
      <c r="F17">
        <v>45.70903289819264</v>
      </c>
      <c r="G17" s="28">
        <v>55.01</v>
      </c>
      <c r="H17">
        <v>62.530359999214404</v>
      </c>
      <c r="I17">
        <v>52.7718796922853</v>
      </c>
      <c r="J17">
        <v>70.34083018074361</v>
      </c>
      <c r="K17">
        <v>65.56879864167489</v>
      </c>
    </row>
    <row r="18" spans="2:11" ht="12.75">
      <c r="B18" t="s">
        <v>395</v>
      </c>
      <c r="C18">
        <v>15</v>
      </c>
      <c r="D18">
        <v>90.2</v>
      </c>
      <c r="E18" t="s">
        <v>137</v>
      </c>
      <c r="F18">
        <v>27.74077378183271</v>
      </c>
      <c r="G18" s="28">
        <v>53.09</v>
      </c>
      <c r="H18">
        <v>57.06458353997011</v>
      </c>
      <c r="I18">
        <v>48.723259318383555</v>
      </c>
      <c r="J18">
        <v>68.93303107519986</v>
      </c>
      <c r="K18">
        <v>43.79824018495414</v>
      </c>
    </row>
    <row r="19" spans="2:11" ht="12.75">
      <c r="B19" t="s">
        <v>396</v>
      </c>
      <c r="C19">
        <v>16</v>
      </c>
      <c r="D19">
        <v>87.52</v>
      </c>
      <c r="E19" t="s">
        <v>137</v>
      </c>
      <c r="F19">
        <v>46.59435160754422</v>
      </c>
      <c r="G19" s="28">
        <v>74.84</v>
      </c>
      <c r="H19">
        <v>63.64696127463612</v>
      </c>
      <c r="I19">
        <v>54.268709384823744</v>
      </c>
      <c r="J19">
        <v>72.88333257224754</v>
      </c>
      <c r="K19">
        <v>63.09516077138848</v>
      </c>
    </row>
    <row r="20" spans="2:11" ht="12.75">
      <c r="B20" t="s">
        <v>397</v>
      </c>
      <c r="C20">
        <v>17</v>
      </c>
      <c r="D20">
        <v>91.41</v>
      </c>
      <c r="E20" t="s">
        <v>137</v>
      </c>
      <c r="F20">
        <v>15.652394140666487</v>
      </c>
      <c r="G20" s="28">
        <v>31.21</v>
      </c>
      <c r="H20">
        <v>51.70342251669467</v>
      </c>
      <c r="I20">
        <v>47.51564450107788</v>
      </c>
      <c r="J20">
        <v>61.35767276024095</v>
      </c>
      <c r="K20">
        <v>64.83775706570417</v>
      </c>
    </row>
    <row r="21" spans="2:11" ht="12.75">
      <c r="B21" t="s">
        <v>398</v>
      </c>
      <c r="C21">
        <v>18</v>
      </c>
      <c r="D21">
        <v>76.02</v>
      </c>
      <c r="E21">
        <v>67.17</v>
      </c>
      <c r="F21">
        <v>53.871633179108564</v>
      </c>
      <c r="G21" s="28">
        <v>57.45</v>
      </c>
      <c r="H21">
        <v>50.51059834561686</v>
      </c>
      <c r="I21">
        <v>47.17660403412734</v>
      </c>
      <c r="J21">
        <v>67.89120997365589</v>
      </c>
      <c r="K21">
        <v>53.371846711497724</v>
      </c>
    </row>
    <row r="22" spans="2:11" ht="12.75">
      <c r="B22" t="s">
        <v>399</v>
      </c>
      <c r="C22">
        <v>19</v>
      </c>
      <c r="D22">
        <v>75.83</v>
      </c>
      <c r="E22">
        <v>67.31</v>
      </c>
      <c r="F22">
        <v>54.26849868390278</v>
      </c>
      <c r="G22" s="28">
        <v>58.47</v>
      </c>
      <c r="H22">
        <v>53.28841083946374</v>
      </c>
      <c r="I22">
        <v>47.43188755322757</v>
      </c>
      <c r="J22">
        <v>67.86135720841372</v>
      </c>
      <c r="K22">
        <v>47.60271598393247</v>
      </c>
    </row>
    <row r="23" spans="2:11" ht="12.75">
      <c r="B23" t="s">
        <v>400</v>
      </c>
      <c r="C23">
        <v>21</v>
      </c>
      <c r="D23">
        <v>82.36</v>
      </c>
      <c r="E23">
        <v>60.06</v>
      </c>
      <c r="F23">
        <v>53.8833221457779</v>
      </c>
      <c r="G23" s="28">
        <v>41.58</v>
      </c>
      <c r="H23">
        <v>34.692876062150816</v>
      </c>
      <c r="I23">
        <v>36.619081756693575</v>
      </c>
      <c r="J23">
        <v>55.46410282234635</v>
      </c>
      <c r="K23">
        <v>32.55229160015299</v>
      </c>
    </row>
    <row r="24" spans="2:11" ht="12.75">
      <c r="B24" t="s">
        <v>135</v>
      </c>
      <c r="C24">
        <v>22</v>
      </c>
      <c r="D24">
        <v>79.82</v>
      </c>
      <c r="E24">
        <v>69.48</v>
      </c>
      <c r="F24">
        <v>47.442995161605744</v>
      </c>
      <c r="G24" s="28">
        <v>51.17</v>
      </c>
      <c r="H24">
        <v>44.035827498691525</v>
      </c>
      <c r="I24">
        <v>42.15983916851652</v>
      </c>
      <c r="J24">
        <v>62.29523507261613</v>
      </c>
      <c r="K24">
        <v>38.931399463881334</v>
      </c>
    </row>
    <row r="25" spans="2:11" ht="12.75">
      <c r="B25" t="s">
        <v>138</v>
      </c>
      <c r="C25">
        <v>23</v>
      </c>
      <c r="D25">
        <v>80.32</v>
      </c>
      <c r="E25">
        <v>61.98</v>
      </c>
      <c r="F25">
        <v>46.66461323608028</v>
      </c>
      <c r="G25" s="28">
        <v>51.16</v>
      </c>
      <c r="H25">
        <v>50.412340987563525</v>
      </c>
      <c r="I25">
        <v>44.48729821928889</v>
      </c>
      <c r="J25">
        <v>66.94315022475362</v>
      </c>
      <c r="K25">
        <v>44.259225769812225</v>
      </c>
    </row>
    <row r="26" spans="2:11" ht="12.75">
      <c r="B26" t="s">
        <v>141</v>
      </c>
      <c r="C26">
        <v>24</v>
      </c>
      <c r="D26">
        <v>70.12</v>
      </c>
      <c r="E26">
        <v>70.85</v>
      </c>
      <c r="F26">
        <v>60.73628092940142</v>
      </c>
      <c r="G26" s="28">
        <v>61.84</v>
      </c>
      <c r="H26">
        <v>60.48995441103511</v>
      </c>
      <c r="I26">
        <v>52.82626339824283</v>
      </c>
      <c r="J26">
        <v>70.53824162747875</v>
      </c>
      <c r="K26">
        <v>53.92250613883283</v>
      </c>
    </row>
    <row r="27" spans="2:11" ht="12.75">
      <c r="B27" t="s">
        <v>143</v>
      </c>
      <c r="C27">
        <v>25</v>
      </c>
      <c r="D27">
        <v>64.13</v>
      </c>
      <c r="E27">
        <v>69.42</v>
      </c>
      <c r="F27">
        <v>62.358612588876056</v>
      </c>
      <c r="G27" s="28">
        <v>71.45</v>
      </c>
      <c r="H27">
        <v>58.5186842797894</v>
      </c>
      <c r="I27">
        <v>52.1344589294211</v>
      </c>
      <c r="J27">
        <v>71.99635531927473</v>
      </c>
      <c r="K27">
        <v>52.7536774210422</v>
      </c>
    </row>
    <row r="28" spans="2:11" ht="12.75">
      <c r="B28" t="s">
        <v>148</v>
      </c>
      <c r="C28">
        <v>26</v>
      </c>
      <c r="D28">
        <v>79.29</v>
      </c>
      <c r="E28">
        <v>66.47</v>
      </c>
      <c r="F28">
        <v>47.33689356253654</v>
      </c>
      <c r="G28" s="28">
        <v>54.15</v>
      </c>
      <c r="H28">
        <v>49.289542192459905</v>
      </c>
      <c r="I28">
        <v>44.219688569309994</v>
      </c>
      <c r="J28">
        <v>67.41375168741182</v>
      </c>
      <c r="K28">
        <v>41.32264326840678</v>
      </c>
    </row>
    <row r="29" spans="2:11" ht="12.75">
      <c r="B29" t="s">
        <v>150</v>
      </c>
      <c r="C29">
        <v>27</v>
      </c>
      <c r="D29">
        <v>68.96</v>
      </c>
      <c r="E29">
        <v>70.09</v>
      </c>
      <c r="F29">
        <v>60.691421581120345</v>
      </c>
      <c r="G29" s="28">
        <v>70.46</v>
      </c>
      <c r="H29">
        <v>63.97191016505592</v>
      </c>
      <c r="I29">
        <v>52.88887902809165</v>
      </c>
      <c r="J29">
        <v>72.40865213345114</v>
      </c>
      <c r="K29">
        <v>59.4292791991316</v>
      </c>
    </row>
    <row r="30" spans="2:11" ht="12.75">
      <c r="B30" t="s">
        <v>153</v>
      </c>
      <c r="C30">
        <v>28</v>
      </c>
      <c r="D30">
        <v>80.7</v>
      </c>
      <c r="E30">
        <v>56.66</v>
      </c>
      <c r="F30">
        <v>38.38226704790554</v>
      </c>
      <c r="G30" s="28">
        <v>50.24</v>
      </c>
      <c r="H30">
        <v>40.51723494136361</v>
      </c>
      <c r="I30">
        <v>38.10291849046192</v>
      </c>
      <c r="J30">
        <v>57.49571303238156</v>
      </c>
      <c r="K30">
        <v>41.00811309616554</v>
      </c>
    </row>
    <row r="31" spans="2:11" ht="12.75">
      <c r="B31" t="s">
        <v>158</v>
      </c>
      <c r="C31">
        <v>29</v>
      </c>
      <c r="D31">
        <v>70.58</v>
      </c>
      <c r="E31">
        <v>71.09</v>
      </c>
      <c r="F31">
        <v>57.32094582024078</v>
      </c>
      <c r="G31" s="28">
        <v>73.24</v>
      </c>
      <c r="H31">
        <v>61.54653335514023</v>
      </c>
      <c r="I31">
        <v>51.405931369102035</v>
      </c>
      <c r="J31">
        <v>71.93014015200421</v>
      </c>
      <c r="K31">
        <v>64.48304519364598</v>
      </c>
    </row>
    <row r="32" spans="2:11" ht="12.75">
      <c r="B32" t="s">
        <v>161</v>
      </c>
      <c r="C32">
        <v>30</v>
      </c>
      <c r="D32">
        <v>75.9</v>
      </c>
      <c r="E32">
        <v>62.19</v>
      </c>
      <c r="F32">
        <v>57.59116512645776</v>
      </c>
      <c r="G32" s="28">
        <v>58.48</v>
      </c>
      <c r="H32">
        <v>56.78527241629743</v>
      </c>
      <c r="I32">
        <v>48.5605641329033</v>
      </c>
      <c r="J32">
        <v>70.33873796994264</v>
      </c>
      <c r="K32">
        <v>47.29543418766021</v>
      </c>
    </row>
    <row r="33" spans="2:11" ht="12.75">
      <c r="B33" t="s">
        <v>165</v>
      </c>
      <c r="C33">
        <v>31</v>
      </c>
      <c r="D33">
        <v>80.7</v>
      </c>
      <c r="E33">
        <v>65.57</v>
      </c>
      <c r="F33">
        <v>51.23059075599524</v>
      </c>
      <c r="G33" s="28">
        <v>44.95</v>
      </c>
      <c r="H33">
        <v>36.72186273628711</v>
      </c>
      <c r="I33">
        <v>35.84888809502545</v>
      </c>
      <c r="J33">
        <v>59.264750779517826</v>
      </c>
      <c r="K33">
        <v>36.672870733686864</v>
      </c>
    </row>
    <row r="34" spans="2:11" ht="12.75">
      <c r="B34" t="s">
        <v>169</v>
      </c>
      <c r="C34">
        <v>32</v>
      </c>
      <c r="D34">
        <v>80.27</v>
      </c>
      <c r="E34">
        <v>65.54</v>
      </c>
      <c r="F34">
        <v>54.735916196873376</v>
      </c>
      <c r="G34" s="28">
        <v>42.36</v>
      </c>
      <c r="H34">
        <v>41.83841731735346</v>
      </c>
      <c r="I34">
        <v>38.52573518224996</v>
      </c>
      <c r="J34">
        <v>59.282468605419695</v>
      </c>
      <c r="K34">
        <v>36.67438943218473</v>
      </c>
    </row>
    <row r="35" spans="2:11" ht="12.75">
      <c r="B35" t="s">
        <v>172</v>
      </c>
      <c r="C35">
        <v>33</v>
      </c>
      <c r="D35">
        <v>68.64</v>
      </c>
      <c r="E35">
        <v>72.28</v>
      </c>
      <c r="F35">
        <v>62.80606707117955</v>
      </c>
      <c r="G35" s="28">
        <v>59.63</v>
      </c>
      <c r="H35">
        <v>60.05661926059936</v>
      </c>
      <c r="I35">
        <v>48.15920614593574</v>
      </c>
      <c r="J35">
        <v>70.83331830299008</v>
      </c>
      <c r="K35">
        <v>52.05179583093469</v>
      </c>
    </row>
    <row r="36" spans="2:11" ht="12.75">
      <c r="B36" t="s">
        <v>174</v>
      </c>
      <c r="C36">
        <v>34</v>
      </c>
      <c r="D36">
        <v>66.23</v>
      </c>
      <c r="E36">
        <v>72.78</v>
      </c>
      <c r="F36">
        <v>58.47187039677015</v>
      </c>
      <c r="G36" s="28">
        <v>48.72</v>
      </c>
      <c r="H36">
        <v>50.14158235501201</v>
      </c>
      <c r="I36">
        <v>45.227309733936885</v>
      </c>
      <c r="J36">
        <v>69.1910984774988</v>
      </c>
      <c r="K36">
        <v>44.54658988413238</v>
      </c>
    </row>
    <row r="37" spans="2:11" ht="12.75">
      <c r="B37" t="s">
        <v>178</v>
      </c>
      <c r="C37">
        <v>35</v>
      </c>
      <c r="D37">
        <v>68.91</v>
      </c>
      <c r="E37">
        <v>72.95</v>
      </c>
      <c r="F37">
        <v>55.35158714180256</v>
      </c>
      <c r="G37" s="28">
        <v>69.84</v>
      </c>
      <c r="H37">
        <v>58.10398978835494</v>
      </c>
      <c r="I37">
        <v>45.18145403230339</v>
      </c>
      <c r="J37">
        <v>72.01066059101616</v>
      </c>
      <c r="K37">
        <v>64.4328596526476</v>
      </c>
    </row>
    <row r="38" spans="2:11" ht="12.75">
      <c r="B38" t="s">
        <v>182</v>
      </c>
      <c r="C38">
        <v>36</v>
      </c>
      <c r="D38">
        <v>75.07</v>
      </c>
      <c r="E38">
        <v>66.55</v>
      </c>
      <c r="F38">
        <v>58.1376995345573</v>
      </c>
      <c r="G38" s="28">
        <v>45.16</v>
      </c>
      <c r="H38">
        <v>45.9791510725696</v>
      </c>
      <c r="I38">
        <v>42.81405628407249</v>
      </c>
      <c r="J38">
        <v>65.81873278317688</v>
      </c>
      <c r="K38">
        <v>37.274285255237295</v>
      </c>
    </row>
    <row r="39" spans="2:11" ht="12.75">
      <c r="B39" t="s">
        <v>185</v>
      </c>
      <c r="C39">
        <v>37</v>
      </c>
      <c r="D39">
        <v>72.09</v>
      </c>
      <c r="E39">
        <v>69.39</v>
      </c>
      <c r="F39">
        <v>55.139450347955695</v>
      </c>
      <c r="G39" s="28">
        <v>64.02</v>
      </c>
      <c r="H39">
        <v>60.00999078927235</v>
      </c>
      <c r="I39">
        <v>50.978824320456496</v>
      </c>
      <c r="J39">
        <v>72.21526588427932</v>
      </c>
      <c r="K39">
        <v>53.64434217010257</v>
      </c>
    </row>
    <row r="40" spans="2:11" ht="12.75">
      <c r="B40" t="s">
        <v>189</v>
      </c>
      <c r="C40">
        <v>38</v>
      </c>
      <c r="D40">
        <v>71.64</v>
      </c>
      <c r="E40">
        <v>70.93</v>
      </c>
      <c r="F40">
        <v>54.08409184522319</v>
      </c>
      <c r="G40" s="28">
        <v>74.16</v>
      </c>
      <c r="H40">
        <v>53.13662587991477</v>
      </c>
      <c r="I40">
        <v>47.507212648382534</v>
      </c>
      <c r="J40">
        <v>71.25930360210515</v>
      </c>
      <c r="K40">
        <v>53.33177831598997</v>
      </c>
    </row>
    <row r="41" spans="2:11" ht="12.75">
      <c r="B41" t="s">
        <v>191</v>
      </c>
      <c r="C41">
        <v>39</v>
      </c>
      <c r="D41">
        <v>76.46</v>
      </c>
      <c r="E41">
        <v>61.65</v>
      </c>
      <c r="F41">
        <v>41.02511605278628</v>
      </c>
      <c r="G41" s="28">
        <v>66.33</v>
      </c>
      <c r="H41">
        <v>55.35842073937521</v>
      </c>
      <c r="I41">
        <v>49.94126704074804</v>
      </c>
      <c r="J41">
        <v>71.32463214980523</v>
      </c>
      <c r="K41">
        <v>58.17420789439262</v>
      </c>
    </row>
    <row r="42" spans="2:11" ht="12.75">
      <c r="B42" t="s">
        <v>194</v>
      </c>
      <c r="C42">
        <v>40</v>
      </c>
      <c r="D42">
        <v>73.61</v>
      </c>
      <c r="E42">
        <v>67.85</v>
      </c>
      <c r="F42">
        <v>55.692821622442395</v>
      </c>
      <c r="G42" s="28">
        <v>50.6</v>
      </c>
      <c r="H42">
        <v>49.43248759749854</v>
      </c>
      <c r="I42">
        <v>45.17425249965819</v>
      </c>
      <c r="J42">
        <v>68.46226042284134</v>
      </c>
      <c r="K42">
        <v>49.00529016656351</v>
      </c>
    </row>
    <row r="43" spans="2:11" ht="12.75">
      <c r="B43" t="s">
        <v>197</v>
      </c>
      <c r="C43">
        <v>41</v>
      </c>
      <c r="D43">
        <v>64.36</v>
      </c>
      <c r="E43">
        <v>71.65</v>
      </c>
      <c r="F43">
        <v>61.4664851990473</v>
      </c>
      <c r="G43" s="28">
        <v>71.03</v>
      </c>
      <c r="H43">
        <v>63.26071854190553</v>
      </c>
      <c r="I43">
        <v>57.560213200817536</v>
      </c>
      <c r="J43">
        <v>77.83279450967046</v>
      </c>
      <c r="K43">
        <v>62.27537450559033</v>
      </c>
    </row>
    <row r="44" spans="2:11" ht="12.75">
      <c r="B44" t="s">
        <v>200</v>
      </c>
      <c r="C44">
        <v>42</v>
      </c>
      <c r="D44">
        <v>67.65</v>
      </c>
      <c r="E44">
        <v>72.81</v>
      </c>
      <c r="F44">
        <v>40.19828370129576</v>
      </c>
      <c r="G44" s="28">
        <v>62.3</v>
      </c>
      <c r="H44">
        <v>49.02206468590472</v>
      </c>
      <c r="I44">
        <v>45.07144114806081</v>
      </c>
      <c r="J44">
        <v>68.34248719222124</v>
      </c>
      <c r="K44">
        <v>41.987764960634</v>
      </c>
    </row>
    <row r="45" spans="2:11" ht="12.75">
      <c r="B45" t="s">
        <v>202</v>
      </c>
      <c r="C45">
        <v>43</v>
      </c>
      <c r="D45">
        <v>73.8</v>
      </c>
      <c r="E45">
        <v>68.34</v>
      </c>
      <c r="F45">
        <v>53.21711985287868</v>
      </c>
      <c r="G45" s="28">
        <v>61.38</v>
      </c>
      <c r="H45">
        <v>52.80806704807739</v>
      </c>
      <c r="I45">
        <v>46.82807697271721</v>
      </c>
      <c r="J45">
        <v>68.50561232620214</v>
      </c>
      <c r="K45">
        <v>51.18505249455926</v>
      </c>
    </row>
    <row r="46" spans="2:11" ht="12.75">
      <c r="B46" t="s">
        <v>206</v>
      </c>
      <c r="C46">
        <v>44</v>
      </c>
      <c r="D46">
        <v>79.13</v>
      </c>
      <c r="E46">
        <v>66.72</v>
      </c>
      <c r="F46">
        <v>51.298664055247656</v>
      </c>
      <c r="G46" s="28">
        <v>58</v>
      </c>
      <c r="H46">
        <v>50.86831609954784</v>
      </c>
      <c r="I46">
        <v>44.386487585689856</v>
      </c>
      <c r="J46">
        <v>67.34051136792993</v>
      </c>
      <c r="K46">
        <v>50.26756175895294</v>
      </c>
    </row>
    <row r="47" spans="2:11" ht="12.75">
      <c r="B47" t="s">
        <v>209</v>
      </c>
      <c r="C47">
        <v>45</v>
      </c>
      <c r="D47">
        <v>76.99</v>
      </c>
      <c r="E47">
        <v>71.56</v>
      </c>
      <c r="F47">
        <v>54.07297250904482</v>
      </c>
      <c r="G47" s="28">
        <v>57.24</v>
      </c>
      <c r="H47">
        <v>46.60199576072383</v>
      </c>
      <c r="I47">
        <v>43.4010489464693</v>
      </c>
      <c r="J47">
        <v>64.49004859512858</v>
      </c>
      <c r="K47">
        <v>43.828807328992546</v>
      </c>
    </row>
    <row r="48" spans="2:11" ht="12.75">
      <c r="B48" t="s">
        <v>212</v>
      </c>
      <c r="C48">
        <v>46</v>
      </c>
      <c r="D48">
        <v>81.33</v>
      </c>
      <c r="E48">
        <v>56.88</v>
      </c>
      <c r="F48">
        <v>55.48198542791572</v>
      </c>
      <c r="G48" s="28">
        <v>43.79</v>
      </c>
      <c r="H48">
        <v>39.56618017846833</v>
      </c>
      <c r="I48">
        <v>38.2023199384332</v>
      </c>
      <c r="J48">
        <v>56.54933996399271</v>
      </c>
      <c r="K48">
        <v>36.74481027214583</v>
      </c>
    </row>
    <row r="49" spans="2:11" ht="12.75">
      <c r="B49" t="s">
        <v>214</v>
      </c>
      <c r="C49">
        <v>47</v>
      </c>
      <c r="D49">
        <v>69.85</v>
      </c>
      <c r="E49">
        <v>70.83</v>
      </c>
      <c r="F49">
        <v>50.95311040204781</v>
      </c>
      <c r="G49" s="28">
        <v>67.58</v>
      </c>
      <c r="H49">
        <v>54.467170226297775</v>
      </c>
      <c r="I49">
        <v>50.69198155739015</v>
      </c>
      <c r="J49">
        <v>70.35195753084668</v>
      </c>
      <c r="K49">
        <v>61.756399074577054</v>
      </c>
    </row>
    <row r="50" spans="2:11" ht="12.75">
      <c r="B50" t="s">
        <v>217</v>
      </c>
      <c r="C50">
        <v>48</v>
      </c>
      <c r="D50">
        <v>72.65</v>
      </c>
      <c r="E50">
        <v>66.31</v>
      </c>
      <c r="F50">
        <v>63.546904419094034</v>
      </c>
      <c r="G50" s="28">
        <v>42.38</v>
      </c>
      <c r="H50">
        <v>45.75633381809036</v>
      </c>
      <c r="I50">
        <v>41.68601814811201</v>
      </c>
      <c r="J50">
        <v>60.00058166871059</v>
      </c>
      <c r="K50">
        <v>39.01876149195883</v>
      </c>
    </row>
    <row r="51" spans="2:11" ht="12.75">
      <c r="B51" t="s">
        <v>218</v>
      </c>
      <c r="C51">
        <v>49</v>
      </c>
      <c r="D51">
        <v>63.68</v>
      </c>
      <c r="E51">
        <v>73.81</v>
      </c>
      <c r="F51">
        <v>52.09833524342014</v>
      </c>
      <c r="G51" s="28">
        <v>68.56</v>
      </c>
      <c r="H51">
        <v>66.43796697565153</v>
      </c>
      <c r="I51">
        <v>58.223146890421084</v>
      </c>
      <c r="J51">
        <v>77.76550552251487</v>
      </c>
      <c r="K51">
        <v>64.00267789571731</v>
      </c>
    </row>
    <row r="52" spans="2:11" ht="12.75">
      <c r="B52" t="s">
        <v>222</v>
      </c>
      <c r="C52">
        <v>50</v>
      </c>
      <c r="D52">
        <v>63.83</v>
      </c>
      <c r="E52">
        <v>72.58</v>
      </c>
      <c r="F52">
        <v>64.37361401516041</v>
      </c>
      <c r="G52" s="28">
        <v>62.94</v>
      </c>
      <c r="H52">
        <v>60.85265255428218</v>
      </c>
      <c r="I52">
        <v>55.29758835164888</v>
      </c>
      <c r="J52">
        <v>75.01462243830021</v>
      </c>
      <c r="K52">
        <v>64.74041224405656</v>
      </c>
    </row>
    <row r="53" spans="2:11" ht="12.75">
      <c r="B53" t="s">
        <v>226</v>
      </c>
      <c r="C53">
        <v>51</v>
      </c>
      <c r="D53">
        <v>66.08</v>
      </c>
      <c r="E53">
        <v>69.64</v>
      </c>
      <c r="F53">
        <v>56.69191702309177</v>
      </c>
      <c r="G53" s="28">
        <v>71.3</v>
      </c>
      <c r="H53">
        <v>65.32671271109481</v>
      </c>
      <c r="I53">
        <v>58.812049143491315</v>
      </c>
      <c r="J53">
        <v>77.15227080772351</v>
      </c>
      <c r="K53">
        <v>70.57215828208301</v>
      </c>
    </row>
    <row r="54" spans="2:11" ht="12.75">
      <c r="B54" t="s">
        <v>230</v>
      </c>
      <c r="C54">
        <v>52</v>
      </c>
      <c r="D54">
        <v>66.88</v>
      </c>
      <c r="E54">
        <v>73</v>
      </c>
      <c r="F54">
        <v>71.07567300432684</v>
      </c>
      <c r="G54" s="28">
        <v>57.47</v>
      </c>
      <c r="H54">
        <v>58.23593080487315</v>
      </c>
      <c r="I54">
        <v>50.229083961325806</v>
      </c>
      <c r="J54">
        <v>72.2441628669503</v>
      </c>
      <c r="K54">
        <v>52.276692103158304</v>
      </c>
    </row>
    <row r="55" spans="2:11" ht="12.75">
      <c r="B55" t="s">
        <v>232</v>
      </c>
      <c r="C55">
        <v>53</v>
      </c>
      <c r="D55">
        <v>74.44</v>
      </c>
      <c r="E55">
        <v>68.28</v>
      </c>
      <c r="F55">
        <v>47.77658397707903</v>
      </c>
      <c r="G55" s="28">
        <v>63.04</v>
      </c>
      <c r="H55">
        <v>54.31568191380658</v>
      </c>
      <c r="I55">
        <v>48.23509970254489</v>
      </c>
      <c r="J55">
        <v>69.49097365275031</v>
      </c>
      <c r="K55">
        <v>59.56850296099104</v>
      </c>
    </row>
    <row r="56" spans="2:11" ht="12.75">
      <c r="B56" t="s">
        <v>235</v>
      </c>
      <c r="C56">
        <v>54</v>
      </c>
      <c r="D56">
        <v>69.32</v>
      </c>
      <c r="E56">
        <v>71.05</v>
      </c>
      <c r="F56">
        <v>58.564764537812536</v>
      </c>
      <c r="G56" s="28">
        <v>51.52</v>
      </c>
      <c r="H56">
        <v>49.62664474489022</v>
      </c>
      <c r="I56">
        <v>45.79392547988313</v>
      </c>
      <c r="J56">
        <v>70.50283199343912</v>
      </c>
      <c r="K56">
        <v>44.21875</v>
      </c>
    </row>
    <row r="57" spans="2:11" ht="12.75">
      <c r="B57" t="s">
        <v>239</v>
      </c>
      <c r="C57">
        <v>55</v>
      </c>
      <c r="D57">
        <v>75.05</v>
      </c>
      <c r="E57">
        <v>66.65</v>
      </c>
      <c r="F57">
        <v>54.133610714632155</v>
      </c>
      <c r="G57" s="28">
        <v>57.79</v>
      </c>
      <c r="H57">
        <v>51.14981302477944</v>
      </c>
      <c r="I57">
        <v>46.95866532114329</v>
      </c>
      <c r="J57">
        <v>68.71013511559757</v>
      </c>
      <c r="K57">
        <v>46.75695354064954</v>
      </c>
    </row>
    <row r="58" spans="2:11" ht="12.75">
      <c r="B58" t="s">
        <v>242</v>
      </c>
      <c r="C58">
        <v>56</v>
      </c>
      <c r="D58">
        <v>79.94</v>
      </c>
      <c r="E58">
        <v>70.97</v>
      </c>
      <c r="F58">
        <v>58.26653463635617</v>
      </c>
      <c r="G58" s="28">
        <v>58.02</v>
      </c>
      <c r="H58">
        <v>47.05524987254257</v>
      </c>
      <c r="I58">
        <v>42.57195504491605</v>
      </c>
      <c r="J58">
        <v>65.1377599601146</v>
      </c>
      <c r="K58">
        <v>41.24267535216271</v>
      </c>
    </row>
    <row r="59" spans="2:11" ht="12.75">
      <c r="B59" t="s">
        <v>245</v>
      </c>
      <c r="C59">
        <v>57</v>
      </c>
      <c r="D59">
        <v>80.03</v>
      </c>
      <c r="E59">
        <v>69.57</v>
      </c>
      <c r="F59">
        <v>54.00319808920581</v>
      </c>
      <c r="G59" s="28">
        <v>42.61</v>
      </c>
      <c r="H59">
        <v>43.50021930110258</v>
      </c>
      <c r="I59">
        <v>38.54863736696025</v>
      </c>
      <c r="J59">
        <v>61.321602387960986</v>
      </c>
      <c r="K59">
        <v>32.32161380028495</v>
      </c>
    </row>
    <row r="60" spans="2:11" ht="12.75">
      <c r="B60" t="s">
        <v>247</v>
      </c>
      <c r="C60">
        <v>58</v>
      </c>
      <c r="D60">
        <v>75.91</v>
      </c>
      <c r="E60">
        <v>65.81</v>
      </c>
      <c r="F60">
        <v>63.0167069241002</v>
      </c>
      <c r="G60" s="28">
        <v>39.91</v>
      </c>
      <c r="H60">
        <v>42.06826834254185</v>
      </c>
      <c r="I60">
        <v>39.252131969610474</v>
      </c>
      <c r="J60">
        <v>59.126803530794426</v>
      </c>
      <c r="K60">
        <v>35.84654550411521</v>
      </c>
    </row>
    <row r="61" spans="2:11" ht="12.75">
      <c r="B61" t="s">
        <v>248</v>
      </c>
      <c r="C61">
        <v>59</v>
      </c>
      <c r="D61">
        <v>64.89</v>
      </c>
      <c r="E61">
        <v>77.13</v>
      </c>
      <c r="F61">
        <v>73.16977836798307</v>
      </c>
      <c r="G61" s="28">
        <v>79.79</v>
      </c>
      <c r="H61">
        <v>70.66257465413719</v>
      </c>
      <c r="I61">
        <v>57.90561943375071</v>
      </c>
      <c r="J61">
        <v>75.88167259035382</v>
      </c>
      <c r="K61">
        <v>71.57442507337328</v>
      </c>
    </row>
    <row r="62" spans="2:11" ht="12.75">
      <c r="B62" t="s">
        <v>251</v>
      </c>
      <c r="C62">
        <v>60</v>
      </c>
      <c r="D62">
        <v>82.68</v>
      </c>
      <c r="E62">
        <v>59.87</v>
      </c>
      <c r="F62">
        <v>34.31421831374387</v>
      </c>
      <c r="G62" s="28">
        <v>56.96</v>
      </c>
      <c r="H62">
        <v>45.56179185787798</v>
      </c>
      <c r="I62">
        <v>41.80014679215957</v>
      </c>
      <c r="J62">
        <v>64.37655975400145</v>
      </c>
      <c r="K62">
        <v>45.60580231614571</v>
      </c>
    </row>
    <row r="63" spans="2:11" ht="12.75">
      <c r="B63" t="s">
        <v>254</v>
      </c>
      <c r="C63">
        <v>61</v>
      </c>
      <c r="D63">
        <v>73.48</v>
      </c>
      <c r="E63">
        <v>68.17</v>
      </c>
      <c r="F63">
        <v>54.01229370675785</v>
      </c>
      <c r="G63" s="28">
        <v>51.5</v>
      </c>
      <c r="H63">
        <v>52.47068956806059</v>
      </c>
      <c r="I63">
        <v>46.79718050452725</v>
      </c>
      <c r="J63">
        <v>68.30750014742947</v>
      </c>
      <c r="K63">
        <v>51.13554508092588</v>
      </c>
    </row>
    <row r="64" spans="2:11" ht="12.75">
      <c r="B64" t="s">
        <v>257</v>
      </c>
      <c r="C64">
        <v>62</v>
      </c>
      <c r="D64">
        <v>77.55</v>
      </c>
      <c r="E64">
        <v>71.79</v>
      </c>
      <c r="F64">
        <v>53.47042071434234</v>
      </c>
      <c r="G64" s="28">
        <v>50.58</v>
      </c>
      <c r="H64">
        <v>46.40644850842599</v>
      </c>
      <c r="I64">
        <v>45.93811343067021</v>
      </c>
      <c r="J64">
        <v>66.52671604547075</v>
      </c>
      <c r="K64">
        <v>42.95406152934333</v>
      </c>
    </row>
    <row r="65" spans="2:11" ht="12.75">
      <c r="B65" t="s">
        <v>260</v>
      </c>
      <c r="C65">
        <v>63</v>
      </c>
      <c r="D65">
        <v>70.38</v>
      </c>
      <c r="E65">
        <v>73.75</v>
      </c>
      <c r="F65">
        <v>69.24600660473097</v>
      </c>
      <c r="G65" s="28">
        <v>56.87</v>
      </c>
      <c r="H65">
        <v>56.51249863310352</v>
      </c>
      <c r="I65">
        <v>41.57709268067243</v>
      </c>
      <c r="J65">
        <v>70.70785684781372</v>
      </c>
      <c r="K65">
        <v>52.391974731214056</v>
      </c>
    </row>
    <row r="66" spans="2:11" ht="12.75">
      <c r="B66" t="s">
        <v>264</v>
      </c>
      <c r="C66">
        <v>64</v>
      </c>
      <c r="D66">
        <v>73.11</v>
      </c>
      <c r="E66">
        <v>69.45</v>
      </c>
      <c r="F66">
        <v>56.53785139714428</v>
      </c>
      <c r="G66" s="28">
        <v>51.06</v>
      </c>
      <c r="H66">
        <v>48.54897645873681</v>
      </c>
      <c r="I66">
        <v>49.083160139641656</v>
      </c>
      <c r="J66">
        <v>65.35492749716433</v>
      </c>
      <c r="K66">
        <v>44.57905652925237</v>
      </c>
    </row>
    <row r="67" spans="2:11" ht="12.75">
      <c r="B67" t="s">
        <v>267</v>
      </c>
      <c r="C67">
        <v>65</v>
      </c>
      <c r="D67">
        <v>73.14</v>
      </c>
      <c r="E67">
        <v>71.58</v>
      </c>
      <c r="F67">
        <v>55.90053489519185</v>
      </c>
      <c r="G67" s="28">
        <v>63.96</v>
      </c>
      <c r="H67">
        <v>53.17825773775178</v>
      </c>
      <c r="I67">
        <v>43.34144927362084</v>
      </c>
      <c r="J67">
        <v>70.36658726329755</v>
      </c>
      <c r="K67">
        <v>53.90392932991836</v>
      </c>
    </row>
    <row r="68" spans="2:11" ht="12.75">
      <c r="B68" t="s">
        <v>271</v>
      </c>
      <c r="C68">
        <v>66</v>
      </c>
      <c r="D68">
        <v>49.34</v>
      </c>
      <c r="E68">
        <v>85.95</v>
      </c>
      <c r="F68">
        <v>85.58365026925645</v>
      </c>
      <c r="G68" s="28">
        <v>79.84</v>
      </c>
      <c r="H68">
        <v>78.01578949470866</v>
      </c>
      <c r="I68">
        <v>48.89588105039683</v>
      </c>
      <c r="J68">
        <v>81.10141841918306</v>
      </c>
      <c r="K68">
        <v>77.54100709279102</v>
      </c>
    </row>
    <row r="69" spans="2:11" ht="12.75">
      <c r="B69" t="s">
        <v>276</v>
      </c>
      <c r="C69">
        <v>67</v>
      </c>
      <c r="D69">
        <v>82.36</v>
      </c>
      <c r="E69">
        <v>63.58</v>
      </c>
      <c r="F69">
        <v>38.06080129654649</v>
      </c>
      <c r="G69" s="28">
        <v>42.82</v>
      </c>
      <c r="H69">
        <v>37.94377457189387</v>
      </c>
      <c r="I69">
        <v>65.60495296244066</v>
      </c>
      <c r="J69">
        <v>57.798307507916014</v>
      </c>
      <c r="K69">
        <v>38.46520346922044</v>
      </c>
    </row>
    <row r="70" spans="2:11" ht="12.75">
      <c r="B70" t="s">
        <v>277</v>
      </c>
      <c r="C70">
        <v>68</v>
      </c>
      <c r="D70">
        <v>82.72</v>
      </c>
      <c r="E70">
        <v>62.53</v>
      </c>
      <c r="F70">
        <v>45.60548218900198</v>
      </c>
      <c r="G70" s="28">
        <v>41.99</v>
      </c>
      <c r="H70">
        <v>41.29088387798621</v>
      </c>
      <c r="I70">
        <v>36.905067813441335</v>
      </c>
      <c r="J70">
        <v>62.75529606514104</v>
      </c>
      <c r="K70">
        <v>32.86262754157708</v>
      </c>
    </row>
    <row r="71" spans="2:11" ht="12.75">
      <c r="B71" t="s">
        <v>280</v>
      </c>
      <c r="C71">
        <v>69</v>
      </c>
      <c r="D71">
        <v>78.72</v>
      </c>
      <c r="E71">
        <v>63.24</v>
      </c>
      <c r="F71">
        <v>44.33479967891403</v>
      </c>
      <c r="G71" s="28">
        <v>51.34</v>
      </c>
      <c r="H71">
        <v>50.29297284698753</v>
      </c>
      <c r="I71">
        <v>39.38624353496739</v>
      </c>
      <c r="J71">
        <v>66.3499718878835</v>
      </c>
      <c r="K71">
        <v>50.51134128026512</v>
      </c>
    </row>
    <row r="72" spans="2:11" ht="12.75">
      <c r="B72" t="s">
        <v>282</v>
      </c>
      <c r="C72">
        <v>70</v>
      </c>
      <c r="D72">
        <v>63.89</v>
      </c>
      <c r="E72">
        <v>74.56</v>
      </c>
      <c r="F72">
        <v>62.1238999617378</v>
      </c>
      <c r="G72" s="28">
        <v>68.45</v>
      </c>
      <c r="H72">
        <v>61.69424286629107</v>
      </c>
      <c r="I72">
        <v>45.29656797761084</v>
      </c>
      <c r="J72">
        <v>73.90300391251333</v>
      </c>
      <c r="K72">
        <v>59.8216475952728</v>
      </c>
    </row>
    <row r="73" spans="2:11" ht="12.75">
      <c r="B73" t="s">
        <v>285</v>
      </c>
      <c r="C73">
        <v>71</v>
      </c>
      <c r="D73">
        <v>71.31</v>
      </c>
      <c r="E73">
        <v>71.4</v>
      </c>
      <c r="F73">
        <v>65.35013990461623</v>
      </c>
      <c r="G73" s="28">
        <v>58.22</v>
      </c>
      <c r="H73">
        <v>57.440252453822275</v>
      </c>
      <c r="I73">
        <v>54.780050152725096</v>
      </c>
      <c r="J73">
        <v>70.49708265819535</v>
      </c>
      <c r="K73">
        <v>52.99540125937173</v>
      </c>
    </row>
    <row r="74" spans="2:11" ht="12.75">
      <c r="B74" t="s">
        <v>288</v>
      </c>
      <c r="C74">
        <v>72</v>
      </c>
      <c r="D74">
        <v>74.76</v>
      </c>
      <c r="E74">
        <v>73.87</v>
      </c>
      <c r="F74">
        <v>57.1992635056939</v>
      </c>
      <c r="G74" s="28">
        <v>67.77</v>
      </c>
      <c r="H74">
        <v>53.49984413228918</v>
      </c>
      <c r="I74">
        <v>48.174205685304685</v>
      </c>
      <c r="J74">
        <v>70.8288094710255</v>
      </c>
      <c r="K74">
        <v>56.41633520790309</v>
      </c>
    </row>
    <row r="75" spans="2:11" ht="12.75">
      <c r="B75" t="s">
        <v>291</v>
      </c>
      <c r="C75">
        <v>73</v>
      </c>
      <c r="D75">
        <v>79.03</v>
      </c>
      <c r="E75">
        <v>65.11</v>
      </c>
      <c r="F75">
        <v>53.84947402999213</v>
      </c>
      <c r="G75" s="28">
        <v>51.16</v>
      </c>
      <c r="H75">
        <v>44.63070057603424</v>
      </c>
      <c r="I75">
        <v>39.770155845758474</v>
      </c>
      <c r="J75">
        <v>65.69785030938192</v>
      </c>
      <c r="K75">
        <v>38.30898790875073</v>
      </c>
    </row>
    <row r="76" spans="2:11" ht="12.75">
      <c r="B76" t="s">
        <v>294</v>
      </c>
      <c r="C76">
        <v>74</v>
      </c>
      <c r="D76">
        <v>62.96</v>
      </c>
      <c r="E76">
        <v>81.63</v>
      </c>
      <c r="F76">
        <v>78.1928995144445</v>
      </c>
      <c r="G76" s="28">
        <v>77.21</v>
      </c>
      <c r="H76">
        <v>67.09789559346132</v>
      </c>
      <c r="I76">
        <v>56.37089180885802</v>
      </c>
      <c r="J76">
        <v>75.09317895369767</v>
      </c>
      <c r="K76">
        <v>59.24056968499539</v>
      </c>
    </row>
    <row r="77" spans="2:11" ht="12.75">
      <c r="B77" t="s">
        <v>297</v>
      </c>
      <c r="C77">
        <v>75</v>
      </c>
      <c r="D77">
        <v>84.3</v>
      </c>
      <c r="E77">
        <v>54.85</v>
      </c>
      <c r="F77">
        <v>37.578466360952525</v>
      </c>
      <c r="G77" s="28">
        <v>56.81</v>
      </c>
      <c r="H77">
        <v>40.2618009512471</v>
      </c>
      <c r="I77">
        <v>39.80910083059494</v>
      </c>
      <c r="J77">
        <v>60.85049171472602</v>
      </c>
      <c r="K77">
        <v>41.421294742453256</v>
      </c>
    </row>
    <row r="78" spans="2:11" ht="12.75">
      <c r="B78" t="s">
        <v>300</v>
      </c>
      <c r="C78">
        <v>76</v>
      </c>
      <c r="D78">
        <v>71.25</v>
      </c>
      <c r="E78">
        <v>72.03</v>
      </c>
      <c r="F78">
        <v>55.61352327472273</v>
      </c>
      <c r="G78" s="28">
        <v>66.33</v>
      </c>
      <c r="H78">
        <v>62.99446671912666</v>
      </c>
      <c r="I78">
        <v>50.182519030303375</v>
      </c>
      <c r="J78">
        <v>72.52826752474805</v>
      </c>
      <c r="K78">
        <v>61.008798694017194</v>
      </c>
    </row>
    <row r="79" spans="2:11" ht="12.75">
      <c r="B79" t="s">
        <v>303</v>
      </c>
      <c r="C79">
        <v>77</v>
      </c>
      <c r="D79">
        <v>50.02</v>
      </c>
      <c r="E79">
        <v>77.84</v>
      </c>
      <c r="F79">
        <v>73.88774340642938</v>
      </c>
      <c r="G79" s="28">
        <v>69.94</v>
      </c>
      <c r="H79">
        <v>71.29314408663166</v>
      </c>
      <c r="I79">
        <v>66.08478401031593</v>
      </c>
      <c r="J79">
        <v>82.04966718200569</v>
      </c>
      <c r="K79">
        <v>77.79632828554226</v>
      </c>
    </row>
    <row r="80" spans="2:11" ht="12.75">
      <c r="B80" t="s">
        <v>307</v>
      </c>
      <c r="C80">
        <v>78</v>
      </c>
      <c r="D80">
        <v>50.54</v>
      </c>
      <c r="E80">
        <v>78.52</v>
      </c>
      <c r="F80">
        <v>68.37149241589522</v>
      </c>
      <c r="G80" s="28">
        <v>71.61</v>
      </c>
      <c r="H80">
        <v>66.73935736499404</v>
      </c>
      <c r="I80">
        <v>61.74956576107287</v>
      </c>
      <c r="J80">
        <v>80.44958620390831</v>
      </c>
      <c r="K80">
        <v>74.09673097828147</v>
      </c>
    </row>
    <row r="81" spans="2:11" ht="12.75">
      <c r="B81" t="s">
        <v>401</v>
      </c>
      <c r="C81">
        <v>79</v>
      </c>
      <c r="D81">
        <v>80.31</v>
      </c>
      <c r="E81">
        <v>63.15</v>
      </c>
      <c r="F81">
        <v>43.49103444223556</v>
      </c>
      <c r="G81" s="28">
        <v>64.85</v>
      </c>
      <c r="H81">
        <v>54.13374160410905</v>
      </c>
      <c r="I81">
        <v>47.915491898800795</v>
      </c>
      <c r="J81">
        <v>67.57587446959421</v>
      </c>
      <c r="K81">
        <v>49.99672446171988</v>
      </c>
    </row>
    <row r="82" spans="2:11" ht="12.75">
      <c r="B82" t="s">
        <v>402</v>
      </c>
      <c r="C82">
        <v>80</v>
      </c>
      <c r="D82">
        <v>91.9</v>
      </c>
      <c r="E82">
        <v>39.8</v>
      </c>
      <c r="F82">
        <v>18.060716940140644</v>
      </c>
      <c r="G82" s="28">
        <v>69.9</v>
      </c>
      <c r="H82">
        <v>44.45638432364096</v>
      </c>
      <c r="I82">
        <v>41.33044613571952</v>
      </c>
      <c r="J82">
        <v>61.50508345738447</v>
      </c>
      <c r="K82">
        <v>49.94279374544951</v>
      </c>
    </row>
    <row r="83" spans="2:11" ht="12.75">
      <c r="B83" t="s">
        <v>403</v>
      </c>
      <c r="C83">
        <v>81</v>
      </c>
      <c r="D83">
        <v>87.34</v>
      </c>
      <c r="E83">
        <v>55.68</v>
      </c>
      <c r="F83">
        <v>42.515721752145524</v>
      </c>
      <c r="G83" s="28">
        <v>81.44</v>
      </c>
      <c r="H83">
        <v>55.41881968996464</v>
      </c>
      <c r="I83">
        <v>49.24195903440182</v>
      </c>
      <c r="J83">
        <v>63.8099122985927</v>
      </c>
      <c r="K83">
        <v>63.57089358760154</v>
      </c>
    </row>
    <row r="84" spans="2:11" ht="12.75">
      <c r="B84" t="s">
        <v>404</v>
      </c>
      <c r="C84">
        <v>82</v>
      </c>
      <c r="D84">
        <v>75.45</v>
      </c>
      <c r="E84">
        <v>71</v>
      </c>
      <c r="F84">
        <v>43.802802902295994</v>
      </c>
      <c r="G84" s="28">
        <v>73.98</v>
      </c>
      <c r="H84">
        <v>56.649816977514384</v>
      </c>
      <c r="I84">
        <v>52.933255269320846</v>
      </c>
      <c r="J84">
        <v>75.17193146054319</v>
      </c>
      <c r="K84">
        <v>70.59945504087194</v>
      </c>
    </row>
    <row r="85" spans="2:11" ht="12.75">
      <c r="B85" t="s">
        <v>405</v>
      </c>
      <c r="C85">
        <v>83</v>
      </c>
      <c r="D85">
        <v>78.25</v>
      </c>
      <c r="E85">
        <v>63.43</v>
      </c>
      <c r="F85">
        <v>46.79512700055737</v>
      </c>
      <c r="G85" s="28">
        <v>74.41</v>
      </c>
      <c r="H85">
        <v>60.533466171542436</v>
      </c>
      <c r="I85">
        <v>54.45481156238566</v>
      </c>
      <c r="J85">
        <v>73.46153846153847</v>
      </c>
      <c r="K85">
        <v>62.272727272727266</v>
      </c>
    </row>
    <row r="86" spans="2:11" ht="12.75">
      <c r="B86" t="s">
        <v>406</v>
      </c>
      <c r="C86">
        <v>84</v>
      </c>
      <c r="D86">
        <v>71.07</v>
      </c>
      <c r="E86">
        <v>73.7</v>
      </c>
      <c r="F86">
        <v>59.06786994684139</v>
      </c>
      <c r="G86" s="28">
        <v>81.8</v>
      </c>
      <c r="H86">
        <v>70.93017443894637</v>
      </c>
      <c r="I86">
        <v>62.172172172172175</v>
      </c>
      <c r="J86">
        <v>76.55762854456377</v>
      </c>
      <c r="K86">
        <v>72.16139954853273</v>
      </c>
    </row>
    <row r="87" spans="2:11" ht="12.75">
      <c r="B87" t="s">
        <v>407</v>
      </c>
      <c r="C87">
        <v>85</v>
      </c>
      <c r="D87">
        <v>88.6</v>
      </c>
      <c r="E87">
        <v>58.5</v>
      </c>
      <c r="F87">
        <v>33.12365283948445</v>
      </c>
      <c r="G87" s="28">
        <v>80.89</v>
      </c>
      <c r="H87">
        <v>44.800013081728096</v>
      </c>
      <c r="I87">
        <v>39.46430624209679</v>
      </c>
      <c r="J87">
        <v>63.32428365824938</v>
      </c>
      <c r="K87">
        <v>49.47817189631651</v>
      </c>
    </row>
    <row r="88" spans="2:11" ht="12.75">
      <c r="B88" t="s">
        <v>408</v>
      </c>
      <c r="C88">
        <v>86</v>
      </c>
      <c r="D88">
        <v>62.59</v>
      </c>
      <c r="E88">
        <v>80.02</v>
      </c>
      <c r="F88">
        <v>69.5286309336848</v>
      </c>
      <c r="G88" s="28">
        <v>81.84</v>
      </c>
      <c r="H88">
        <v>76.08837545531748</v>
      </c>
      <c r="I88">
        <v>62.12394947053788</v>
      </c>
      <c r="J88">
        <v>80.46090615748756</v>
      </c>
      <c r="K88">
        <v>74.98067770410447</v>
      </c>
    </row>
    <row r="89" spans="2:11" ht="12.75">
      <c r="B89" t="s">
        <v>409</v>
      </c>
      <c r="C89">
        <v>87</v>
      </c>
      <c r="D89">
        <v>69.76</v>
      </c>
      <c r="E89">
        <v>73.24</v>
      </c>
      <c r="F89">
        <v>58.2604620020087</v>
      </c>
      <c r="G89" s="28">
        <v>75.88</v>
      </c>
      <c r="H89">
        <v>65.19956503912866</v>
      </c>
      <c r="I89">
        <v>57.9606180823506</v>
      </c>
      <c r="J89">
        <v>78.13430960841319</v>
      </c>
      <c r="K89">
        <v>74.69756558968487</v>
      </c>
    </row>
    <row r="90" spans="2:11" ht="12.75">
      <c r="B90" t="s">
        <v>410</v>
      </c>
      <c r="C90">
        <v>88</v>
      </c>
      <c r="D90">
        <v>77.05</v>
      </c>
      <c r="E90">
        <v>66.81</v>
      </c>
      <c r="F90">
        <v>39.520213238560636</v>
      </c>
      <c r="G90" s="28">
        <v>68.94</v>
      </c>
      <c r="H90">
        <v>64.22159225135837</v>
      </c>
      <c r="I90">
        <v>53.863528292914886</v>
      </c>
      <c r="J90">
        <v>74.01358922398379</v>
      </c>
      <c r="K90">
        <v>66.29368871008298</v>
      </c>
    </row>
    <row r="91" spans="2:11" ht="12.75">
      <c r="B91" t="s">
        <v>411</v>
      </c>
      <c r="C91">
        <v>89</v>
      </c>
      <c r="D91">
        <v>61.77</v>
      </c>
      <c r="E91">
        <v>78.98</v>
      </c>
      <c r="F91">
        <v>68.65595525040128</v>
      </c>
      <c r="G91" s="28">
        <v>80.34</v>
      </c>
      <c r="H91">
        <v>75.41990119971771</v>
      </c>
      <c r="I91">
        <v>62.345060654763216</v>
      </c>
      <c r="J91">
        <v>80.38981637424988</v>
      </c>
      <c r="K91">
        <v>79.92930483083656</v>
      </c>
    </row>
    <row r="92" spans="6:10" ht="12.75">
      <c r="F92">
        <v>58.563633735055625</v>
      </c>
      <c r="G92" s="28">
        <v>58.43</v>
      </c>
      <c r="H92">
        <v>54.34720151232066</v>
      </c>
      <c r="I92">
        <v>48.78974567756853</v>
      </c>
      <c r="J92">
        <v>69.06017438067857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123425</dc:creator>
  <cp:keywords/>
  <dc:description/>
  <cp:lastModifiedBy>Moshe</cp:lastModifiedBy>
  <cp:lastPrinted>1998-12-15T07:13:57Z</cp:lastPrinted>
  <dcterms:created xsi:type="dcterms:W3CDTF">1998-10-02T16:18:37Z</dcterms:created>
  <dcterms:modified xsi:type="dcterms:W3CDTF">2011-01-22T20:26:42Z</dcterms:modified>
  <cp:category/>
  <cp:version/>
  <cp:contentType/>
  <cp:contentStatus/>
</cp:coreProperties>
</file>